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611"/>
  <workbookPr/>
  <mc:AlternateContent xmlns:mc="http://schemas.openxmlformats.org/markup-compatibility/2006">
    <mc:Choice Requires="x15">
      <x15ac:absPath xmlns:x15ac="http://schemas.microsoft.com/office/spreadsheetml/2010/11/ac" url="/Users/vero/Downloads/"/>
    </mc:Choice>
  </mc:AlternateContent>
  <xr:revisionPtr revIDLastSave="0" documentId="8_{1AA4E93D-C918-9747-8B21-330B3911642D}" xr6:coauthVersionLast="47" xr6:coauthVersionMax="47" xr10:uidLastSave="{00000000-0000-0000-0000-000000000000}"/>
  <bookViews>
    <workbookView xWindow="0" yWindow="500" windowWidth="29040" windowHeight="15720" firstSheet="7" activeTab="15" xr2:uid="{00000000-000D-0000-FFFF-FFFF00000000}"/>
  </bookViews>
  <sheets>
    <sheet name="dropdowns" sheetId="2" state="hidden" r:id="rId1"/>
    <sheet name="Information" sheetId="17" r:id="rId2"/>
    <sheet name="General" sheetId="10" r:id="rId3"/>
    <sheet name="Background Information" sheetId="1" r:id="rId4"/>
    <sheet name="Habitat Survey" sheetId="11" r:id="rId5"/>
    <sheet name="Extra Fields" sheetId="6" state="hidden" r:id="rId6"/>
    <sheet name="Fixed Quadrat Locations" sheetId="12" r:id="rId7"/>
    <sheet name="Botanical Survey" sheetId="8" r:id="rId8"/>
    <sheet name="Nectar Production Potential" sheetId="19" r:id="rId9"/>
    <sheet name="Basic Soil Survey" sheetId="20" r:id="rId10"/>
    <sheet name="Incidental Observations" sheetId="5" r:id="rId11"/>
    <sheet name="Enhancement Features" sheetId="4" r:id="rId12"/>
    <sheet name="Sheet1" sheetId="7" state="hidden" r:id="rId13"/>
    <sheet name="Pollinator Survey" sheetId="16" r:id="rId14"/>
    <sheet name="Bird Survey" sheetId="21" r:id="rId15"/>
    <sheet name="Check List" sheetId="18" r:id="rId16"/>
    <sheet name="Botanical names" sheetId="23" state="hidden" r:id="rId17"/>
    <sheet name="BTO references" sheetId="22" state="hidden" r:id="rId18"/>
  </sheets>
  <externalReferences>
    <externalReference r:id="rId19"/>
  </externalReferences>
  <definedNames>
    <definedName name="_ftn1" localSheetId="4">'Habitat Survey'!$B$46</definedName>
    <definedName name="_ftnref1" localSheetId="4">'Habitat Survey'!#REF!</definedName>
    <definedName name="botanyLookUp">OFFSET(#REF!,,,COUNTIF(#REF!,"?*"))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1" i="21" l="1"/>
  <c r="C26" i="21"/>
  <c r="C21" i="21"/>
  <c r="W64" i="8"/>
  <c r="V64" i="8"/>
  <c r="U64" i="8"/>
  <c r="T64" i="8"/>
  <c r="S64" i="8"/>
  <c r="R64" i="8"/>
  <c r="Q64" i="8"/>
  <c r="P64" i="8"/>
  <c r="O64" i="8"/>
  <c r="N64" i="8"/>
  <c r="M64" i="8"/>
  <c r="L64" i="8"/>
  <c r="K64" i="8"/>
  <c r="J64" i="8"/>
  <c r="I64" i="8"/>
  <c r="H64" i="8"/>
  <c r="G64" i="8"/>
  <c r="F64" i="8"/>
  <c r="E64" i="8"/>
  <c r="D64" i="8"/>
  <c r="C63" i="8"/>
  <c r="C62" i="8"/>
  <c r="C61" i="8"/>
  <c r="C60" i="8"/>
  <c r="C59" i="8"/>
  <c r="C58" i="8"/>
  <c r="C57" i="8"/>
  <c r="C56" i="8"/>
  <c r="C55" i="8"/>
  <c r="C54" i="8"/>
  <c r="C53" i="8"/>
  <c r="C52" i="8"/>
  <c r="C51" i="8"/>
  <c r="C50" i="8"/>
  <c r="C49" i="8"/>
  <c r="C48" i="8"/>
  <c r="C47" i="8"/>
  <c r="C46" i="8"/>
  <c r="C45" i="8"/>
  <c r="C44" i="8"/>
  <c r="C43" i="8"/>
  <c r="C42" i="8"/>
  <c r="C41" i="8"/>
  <c r="C40" i="8"/>
  <c r="C39" i="8"/>
  <c r="C38" i="8"/>
  <c r="C37" i="8"/>
  <c r="C36" i="8"/>
  <c r="C35" i="8"/>
  <c r="C34" i="8"/>
  <c r="C33" i="8"/>
  <c r="C32" i="8"/>
  <c r="C31" i="8"/>
  <c r="C30" i="8"/>
  <c r="C29" i="8"/>
  <c r="C28" i="8"/>
  <c r="C27" i="8"/>
  <c r="C26" i="8"/>
  <c r="C25" i="8"/>
  <c r="C24" i="8"/>
  <c r="C23" i="8"/>
  <c r="C22" i="8"/>
  <c r="C21" i="8"/>
  <c r="C20" i="8"/>
  <c r="C19" i="8"/>
  <c r="C18" i="8"/>
  <c r="C17" i="8"/>
  <c r="C16" i="8"/>
  <c r="C10" i="21"/>
  <c r="C12" i="21"/>
  <c r="C13" i="21"/>
  <c r="C14" i="21"/>
  <c r="C15" i="21"/>
  <c r="C16" i="21"/>
  <c r="C17" i="21"/>
  <c r="C18" i="21"/>
  <c r="C19" i="21"/>
  <c r="C20" i="21"/>
  <c r="C22" i="21"/>
  <c r="C23" i="21"/>
  <c r="C24" i="21"/>
  <c r="C25" i="21"/>
  <c r="C27" i="21"/>
  <c r="C28" i="21"/>
  <c r="C29" i="21"/>
  <c r="B30" i="21"/>
  <c r="C30" i="21" s="1"/>
  <c r="B31" i="21"/>
  <c r="C31" i="21"/>
  <c r="B32" i="21"/>
  <c r="C32" i="21"/>
  <c r="B33" i="21"/>
  <c r="C33" i="21" s="1"/>
  <c r="B34" i="21"/>
  <c r="C34" i="21" s="1"/>
  <c r="B35" i="21"/>
  <c r="C35" i="21"/>
  <c r="B36" i="21"/>
  <c r="C36" i="21"/>
  <c r="B37" i="21"/>
  <c r="C37" i="21"/>
  <c r="B38" i="21"/>
  <c r="C38" i="21" s="1"/>
  <c r="B39" i="21"/>
  <c r="C39" i="21"/>
  <c r="B40" i="21"/>
  <c r="C40" i="21"/>
  <c r="B41" i="21"/>
  <c r="C41" i="21"/>
  <c r="B42" i="21"/>
  <c r="C42" i="21" s="1"/>
  <c r="B43" i="21"/>
  <c r="C43" i="21"/>
  <c r="B44" i="21"/>
  <c r="C44" i="21"/>
  <c r="B45" i="21"/>
  <c r="C45" i="21"/>
  <c r="B46" i="21"/>
  <c r="C46" i="21" s="1"/>
  <c r="B47" i="21"/>
  <c r="C47" i="21"/>
  <c r="B48" i="21"/>
  <c r="C48" i="21"/>
  <c r="B49" i="21"/>
  <c r="C49" i="21"/>
  <c r="B50" i="21"/>
  <c r="C50" i="21" s="1"/>
  <c r="B51" i="21"/>
  <c r="C51" i="21"/>
  <c r="B52" i="21"/>
  <c r="C52" i="21"/>
  <c r="B53" i="21"/>
  <c r="C53" i="21" s="1"/>
  <c r="B54" i="21"/>
  <c r="C54" i="21" s="1"/>
  <c r="B55" i="21"/>
  <c r="C55" i="21"/>
  <c r="B56" i="21"/>
  <c r="C56" i="21"/>
  <c r="B57" i="21"/>
  <c r="C57" i="21"/>
  <c r="B58" i="21"/>
  <c r="C58" i="21" s="1"/>
  <c r="B59" i="21"/>
  <c r="C59" i="21"/>
  <c r="B60" i="21"/>
  <c r="C60" i="21"/>
  <c r="B61" i="21"/>
  <c r="C61" i="21" s="1"/>
  <c r="B62" i="21"/>
  <c r="C62" i="21" s="1"/>
  <c r="B63" i="21"/>
  <c r="C63" i="21"/>
  <c r="B64" i="21"/>
  <c r="C64" i="21"/>
  <c r="B65" i="21"/>
  <c r="C65" i="21" s="1"/>
  <c r="B66" i="21"/>
  <c r="C66" i="21" s="1"/>
  <c r="B67" i="21"/>
  <c r="C67" i="21"/>
  <c r="B68" i="21"/>
  <c r="C68" i="21"/>
  <c r="B69" i="21"/>
  <c r="C69" i="21"/>
  <c r="B70" i="21"/>
  <c r="C70" i="21" s="1"/>
  <c r="B71" i="21"/>
  <c r="C71" i="21"/>
  <c r="B72" i="21"/>
  <c r="C72" i="21"/>
  <c r="B73" i="21"/>
  <c r="C73" i="21"/>
  <c r="B74" i="21"/>
  <c r="C74" i="21" s="1"/>
  <c r="B75" i="21"/>
  <c r="C75" i="21"/>
  <c r="B76" i="21"/>
  <c r="C76" i="21"/>
  <c r="B77" i="21"/>
  <c r="C77" i="21"/>
  <c r="B78" i="21"/>
  <c r="C78" i="21" s="1"/>
  <c r="B79" i="21"/>
  <c r="C79" i="21"/>
  <c r="B80" i="21"/>
  <c r="C80" i="21"/>
  <c r="C9" i="21"/>
  <c r="B9" i="19"/>
  <c r="C228" i="7"/>
  <c r="C63" i="7"/>
  <c r="C18" i="7"/>
  <c r="C234" i="7"/>
  <c r="C40" i="7"/>
  <c r="C88" i="7"/>
  <c r="C25" i="7"/>
  <c r="C158" i="7"/>
  <c r="C237" i="7"/>
  <c r="C142" i="7"/>
  <c r="C11" i="7"/>
  <c r="C123" i="7"/>
  <c r="C39" i="7"/>
  <c r="C112" i="7"/>
  <c r="C122" i="7"/>
  <c r="C19" i="7"/>
  <c r="C43" i="7"/>
  <c r="C134" i="7"/>
  <c r="C118" i="7"/>
  <c r="C20" i="7"/>
  <c r="C42" i="7"/>
  <c r="C139" i="7"/>
  <c r="C65" i="7"/>
  <c r="C151" i="7"/>
  <c r="C47" i="7"/>
  <c r="C189" i="7"/>
  <c r="C195" i="7"/>
  <c r="C102" i="7"/>
  <c r="C198" i="7"/>
  <c r="C72" i="7"/>
  <c r="C146" i="7"/>
  <c r="C223" i="7"/>
  <c r="C119" i="7"/>
  <c r="C166" i="7"/>
  <c r="C120" i="7"/>
  <c r="C226" i="7"/>
  <c r="C91" i="7"/>
  <c r="C33" i="7"/>
  <c r="C144" i="7"/>
  <c r="C34" i="7"/>
  <c r="C89" i="7"/>
  <c r="C238" i="7"/>
  <c r="C24" i="7"/>
  <c r="C48" i="7"/>
  <c r="C10" i="7"/>
  <c r="C209" i="7"/>
  <c r="C79" i="7"/>
  <c r="C143" i="7"/>
  <c r="C116" i="7"/>
  <c r="C124" i="7"/>
  <c r="C14" i="7"/>
  <c r="C215" i="7"/>
  <c r="C36" i="7"/>
  <c r="C240" i="7"/>
  <c r="C200" i="7"/>
  <c r="C190" i="7"/>
  <c r="C222" i="7"/>
  <c r="C51" i="7"/>
  <c r="C199" i="7"/>
  <c r="C208" i="7"/>
  <c r="C86" i="7"/>
  <c r="C115" i="7"/>
  <c r="C214" i="7"/>
  <c r="C109" i="7"/>
  <c r="C81" i="7"/>
  <c r="C77" i="7"/>
  <c r="C182" i="7"/>
  <c r="C111" i="7"/>
  <c r="C135" i="7"/>
  <c r="C169" i="7"/>
  <c r="C57" i="7"/>
  <c r="C239" i="7"/>
  <c r="C157" i="7"/>
  <c r="C74" i="7"/>
  <c r="C100" i="7"/>
  <c r="C207" i="7"/>
  <c r="C217" i="7"/>
  <c r="C2" i="7"/>
  <c r="C66" i="7"/>
  <c r="C210" i="7"/>
  <c r="C225" i="7"/>
  <c r="C13" i="7"/>
  <c r="C152" i="7"/>
  <c r="C108" i="7"/>
  <c r="C150" i="7"/>
  <c r="C168" i="7"/>
  <c r="C197" i="7"/>
  <c r="C98" i="7"/>
  <c r="C179" i="7"/>
  <c r="C232" i="7"/>
  <c r="C191" i="7"/>
  <c r="C206" i="7"/>
  <c r="C204" i="7"/>
  <c r="C127" i="7"/>
  <c r="C244" i="7"/>
  <c r="C67" i="7"/>
  <c r="C173" i="7"/>
  <c r="C101" i="7"/>
  <c r="C245" i="7"/>
  <c r="C125" i="7"/>
  <c r="C87" i="7"/>
  <c r="C162" i="7"/>
  <c r="C130" i="7"/>
  <c r="C107" i="7"/>
  <c r="C205" i="7"/>
  <c r="C165" i="7"/>
  <c r="C145" i="7"/>
  <c r="C211" i="7"/>
  <c r="C131" i="7"/>
  <c r="C235" i="7"/>
  <c r="C218" i="7"/>
  <c r="C5" i="7"/>
  <c r="C55" i="7"/>
  <c r="C68" i="7"/>
  <c r="C46" i="7"/>
  <c r="C41" i="7"/>
  <c r="C85" i="7"/>
  <c r="C27" i="7"/>
  <c r="C186" i="7"/>
  <c r="C29" i="7"/>
  <c r="C21" i="7"/>
  <c r="C114" i="7"/>
  <c r="C7" i="7"/>
  <c r="C221" i="7"/>
  <c r="C141" i="7"/>
  <c r="C128" i="7"/>
  <c r="C137" i="7"/>
  <c r="C110" i="7"/>
  <c r="C73" i="7"/>
  <c r="C213" i="7"/>
  <c r="C105" i="7"/>
  <c r="C99" i="7"/>
  <c r="C90" i="7"/>
  <c r="C216" i="7"/>
  <c r="C170" i="7"/>
  <c r="C140" i="7"/>
  <c r="C163" i="7"/>
  <c r="C201" i="7"/>
  <c r="C32" i="7"/>
  <c r="C56" i="7"/>
  <c r="C220" i="7"/>
  <c r="C80" i="7"/>
  <c r="C178" i="7"/>
  <c r="C187" i="7"/>
  <c r="C53" i="7"/>
  <c r="C83" i="7"/>
  <c r="C184" i="7"/>
  <c r="C71" i="7"/>
  <c r="C117" i="7"/>
  <c r="C231" i="7"/>
  <c r="C92" i="7"/>
  <c r="C138" i="7"/>
  <c r="C84" i="7"/>
  <c r="C61" i="7"/>
  <c r="C185" i="7"/>
  <c r="C97" i="7"/>
  <c r="C8" i="7"/>
  <c r="C96" i="7"/>
  <c r="C194" i="7"/>
  <c r="C93" i="7"/>
  <c r="C181" i="7"/>
  <c r="C103" i="7"/>
  <c r="C52" i="7"/>
  <c r="C147" i="7"/>
  <c r="C180" i="7"/>
  <c r="C58" i="7"/>
  <c r="C45" i="7"/>
  <c r="C59" i="7"/>
  <c r="C230" i="7"/>
  <c r="C177" i="7"/>
  <c r="C49" i="7"/>
  <c r="C183" i="7"/>
  <c r="C243" i="7"/>
  <c r="C78" i="7"/>
  <c r="C229" i="7"/>
  <c r="C192" i="7"/>
  <c r="C28" i="7"/>
  <c r="C16" i="7"/>
  <c r="C172" i="7"/>
  <c r="C26" i="7"/>
  <c r="C4" i="7"/>
  <c r="C160" i="7"/>
  <c r="C174" i="7"/>
  <c r="C148" i="7"/>
  <c r="C236" i="7"/>
  <c r="C202" i="7"/>
  <c r="C154" i="7"/>
  <c r="C95" i="7"/>
  <c r="C3" i="7"/>
  <c r="C167" i="7"/>
  <c r="C64" i="7"/>
  <c r="C155" i="7"/>
  <c r="C233" i="7"/>
  <c r="C161" i="7"/>
  <c r="C126" i="7"/>
  <c r="C224" i="7"/>
  <c r="C136" i="7"/>
  <c r="C69" i="7"/>
  <c r="C164" i="7"/>
  <c r="C106" i="7"/>
  <c r="C23" i="7"/>
  <c r="C133" i="7"/>
  <c r="C156" i="7"/>
  <c r="C219" i="7"/>
  <c r="C132" i="7"/>
  <c r="C17" i="7"/>
  <c r="C193" i="7"/>
  <c r="C121" i="7"/>
  <c r="C62" i="7"/>
  <c r="C70" i="7"/>
  <c r="C176" i="7"/>
  <c r="C175" i="7"/>
  <c r="C30" i="7"/>
  <c r="C212" i="7"/>
  <c r="C60" i="7"/>
  <c r="C82" i="7"/>
  <c r="C50" i="7"/>
  <c r="C54" i="7"/>
  <c r="C9" i="7"/>
  <c r="C196" i="7"/>
  <c r="C159" i="7"/>
  <c r="C12" i="7"/>
  <c r="C227" i="7"/>
  <c r="C113" i="7"/>
  <c r="C104" i="7"/>
  <c r="C94" i="7"/>
  <c r="C203" i="7"/>
  <c r="C22" i="7"/>
  <c r="C153" i="7"/>
  <c r="C75" i="7"/>
  <c r="C241" i="7"/>
  <c r="C129" i="7"/>
  <c r="C37" i="7"/>
  <c r="C188" i="7"/>
  <c r="C44" i="7"/>
  <c r="C6" i="7"/>
  <c r="C35" i="7"/>
  <c r="C149" i="7"/>
  <c r="C171" i="7"/>
  <c r="C38" i="7"/>
  <c r="C242" i="7"/>
  <c r="C15" i="7"/>
  <c r="C31" i="7"/>
  <c r="C76" i="7"/>
</calcChain>
</file>

<file path=xl/sharedStrings.xml><?xml version="1.0" encoding="utf-8"?>
<sst xmlns="http://schemas.openxmlformats.org/spreadsheetml/2006/main" count="4882" uniqueCount="2404">
  <si>
    <t>Cloud:</t>
  </si>
  <si>
    <t>Wind:</t>
  </si>
  <si>
    <t>Temperature</t>
  </si>
  <si>
    <t>Grazed - all year round</t>
  </si>
  <si>
    <t>How do you know?</t>
  </si>
  <si>
    <t>Average sward height:</t>
  </si>
  <si>
    <t>Grazed - but no sheep currently present</t>
  </si>
  <si>
    <t>Seemingly grazed by other livestock</t>
  </si>
  <si>
    <t>Cut - arisings in-situ</t>
  </si>
  <si>
    <t>Cut - arisings removed</t>
  </si>
  <si>
    <t>Mix of both</t>
  </si>
  <si>
    <t>Unknown</t>
  </si>
  <si>
    <t>Other - see COMMENTS TO THE RIGHT!</t>
  </si>
  <si>
    <t>Managament</t>
  </si>
  <si>
    <t>Source</t>
  </si>
  <si>
    <t>General array management:</t>
  </si>
  <si>
    <t>Arrisings everywhere</t>
  </si>
  <si>
    <t>O&amp;M / Farmer told me</t>
  </si>
  <si>
    <t>cm</t>
  </si>
  <si>
    <t>%</t>
  </si>
  <si>
    <t>creeping thistle</t>
  </si>
  <si>
    <t>spear thistle</t>
  </si>
  <si>
    <t>ragwort</t>
  </si>
  <si>
    <t>broad-leaved dock</t>
  </si>
  <si>
    <t>curled dock</t>
  </si>
  <si>
    <t>Comments - To match your response</t>
  </si>
  <si>
    <t>Just a guess</t>
  </si>
  <si>
    <t>See comments</t>
  </si>
  <si>
    <t>General description:</t>
  </si>
  <si>
    <t>Meet the Management plan?</t>
  </si>
  <si>
    <t>Mostly - see comments</t>
  </si>
  <si>
    <t>Broadly - see comments</t>
  </si>
  <si>
    <t>Not at all</t>
  </si>
  <si>
    <t>Yes - but remedial measures needed</t>
  </si>
  <si>
    <t>Are there issues with woody or other long vegetation below the panels?</t>
  </si>
  <si>
    <t>Weed management</t>
  </si>
  <si>
    <t>Field margin management</t>
  </si>
  <si>
    <t>Responses</t>
  </si>
  <si>
    <t>Are weeds being managed/how?</t>
  </si>
  <si>
    <t>Recommendations for improvement</t>
  </si>
  <si>
    <t>Same throughout?</t>
  </si>
  <si>
    <t>Bare ground</t>
  </si>
  <si>
    <t>N/a</t>
  </si>
  <si>
    <t>Just by gates etc from management</t>
  </si>
  <si>
    <t>Overgrazing thoughout</t>
  </si>
  <si>
    <t>due to standing water</t>
  </si>
  <si>
    <t>Where the sheep lay down / prefer only</t>
  </si>
  <si>
    <t>Other - see comments</t>
  </si>
  <si>
    <t>under panels only</t>
  </si>
  <si>
    <t>nettles</t>
  </si>
  <si>
    <t>Spot spraying - Pers.com</t>
  </si>
  <si>
    <t>Broadcast spraying - even the grass is suffering</t>
  </si>
  <si>
    <t>Cutting</t>
  </si>
  <si>
    <t>Unmanaged - management required</t>
  </si>
  <si>
    <t>None-needed / Unmanaged</t>
  </si>
  <si>
    <t>Is it the same throughout the array or is the exterior/between different?</t>
  </si>
  <si>
    <t>Woody veg.</t>
  </si>
  <si>
    <t>Yes - see comments</t>
  </si>
  <si>
    <t>No recently sprayed off</t>
  </si>
  <si>
    <t>Cut just in front of / behind the panels - add comments</t>
  </si>
  <si>
    <t>Managed as per the plan?</t>
  </si>
  <si>
    <t>Fields</t>
  </si>
  <si>
    <t>N/A</t>
  </si>
  <si>
    <t>Yes - completely</t>
  </si>
  <si>
    <t>Cut on rotation</t>
  </si>
  <si>
    <t>Grazed on rotation</t>
  </si>
  <si>
    <t>Ponies! - Please take photos</t>
  </si>
  <si>
    <t>Unmanaged - scrub forming</t>
  </si>
  <si>
    <t>Nice field margins</t>
  </si>
  <si>
    <t>Tussocks throughout</t>
  </si>
  <si>
    <t>Patch of nice veg - see comments</t>
  </si>
  <si>
    <t>Encroaching scrub</t>
  </si>
  <si>
    <t>Lots of wildflowers</t>
  </si>
  <si>
    <t>Yes</t>
  </si>
  <si>
    <t>No</t>
  </si>
  <si>
    <t>Broadly</t>
  </si>
  <si>
    <t>No - variations in management</t>
  </si>
  <si>
    <t>Nesting bird area</t>
  </si>
  <si>
    <t>Special areas</t>
  </si>
  <si>
    <t>Bird foraging area</t>
  </si>
  <si>
    <t>Wintering bird area</t>
  </si>
  <si>
    <t>Extra wide margins</t>
  </si>
  <si>
    <t>n/a</t>
  </si>
  <si>
    <t>Not present - even they should be</t>
  </si>
  <si>
    <t>Target habitat</t>
  </si>
  <si>
    <t>Yes lots of cereals / seed producing spp</t>
  </si>
  <si>
    <t>Tussocks forming</t>
  </si>
  <si>
    <t>Tussocks established</t>
  </si>
  <si>
    <t>Yes lots of wildflowers</t>
  </si>
  <si>
    <t>No - not here at all</t>
  </si>
  <si>
    <t>No - just long grass</t>
  </si>
  <si>
    <t>Suitable?</t>
  </si>
  <si>
    <t>Yes - 100%</t>
  </si>
  <si>
    <t>Yes - saw skylarks</t>
  </si>
  <si>
    <t>Will be in time</t>
  </si>
  <si>
    <t>Remedial actions needed</t>
  </si>
  <si>
    <t>Not even here</t>
  </si>
  <si>
    <r>
      <rPr>
        <b/>
        <sz val="11"/>
        <color theme="1"/>
        <rFont val="Calibri"/>
        <family val="2"/>
        <scheme val="minor"/>
      </rPr>
      <t>Array - Field 2</t>
    </r>
    <r>
      <rPr>
        <sz val="11"/>
        <color theme="1"/>
        <rFont val="Calibri"/>
        <family val="2"/>
        <scheme val="minor"/>
      </rPr>
      <t xml:space="preserve"> </t>
    </r>
    <r>
      <rPr>
        <i/>
        <sz val="11"/>
        <color theme="1"/>
        <rFont val="Calibri"/>
        <family val="2"/>
        <scheme val="minor"/>
      </rPr>
      <t>*making sure the map is referenced*</t>
    </r>
  </si>
  <si>
    <t>Value for wildlife</t>
  </si>
  <si>
    <t>Great tussocks</t>
  </si>
  <si>
    <t>Some tussocks forming</t>
  </si>
  <si>
    <t>Valuable mosaic</t>
  </si>
  <si>
    <t>Good source of nectar</t>
  </si>
  <si>
    <t>Source of seeds</t>
  </si>
  <si>
    <t>standard trees?</t>
  </si>
  <si>
    <t>Lots</t>
  </si>
  <si>
    <t>some</t>
  </si>
  <si>
    <t>none</t>
  </si>
  <si>
    <t>Just lines of trees</t>
  </si>
  <si>
    <t>Hedge management</t>
  </si>
  <si>
    <t>heavy flailing</t>
  </si>
  <si>
    <t>Standard flailing - 1/3rd only</t>
  </si>
  <si>
    <t>flailed some not all - see comments</t>
  </si>
  <si>
    <t>No recent management (last winter)</t>
  </si>
  <si>
    <t>incremental cutting</t>
  </si>
  <si>
    <r>
      <t>layed / coppiced -</t>
    </r>
    <r>
      <rPr>
        <b/>
        <sz val="11"/>
        <color theme="1"/>
        <rFont val="Calibri"/>
        <family val="2"/>
        <scheme val="minor"/>
      </rPr>
      <t xml:space="preserve"> take photo</t>
    </r>
  </si>
  <si>
    <t>Overall condition</t>
  </si>
  <si>
    <t>Too intensively managed</t>
  </si>
  <si>
    <t>Gappy due to livestock</t>
  </si>
  <si>
    <t>Unmanaged and gappy</t>
  </si>
  <si>
    <t>Whip establishment</t>
  </si>
  <si>
    <t>Actually really good, low failures</t>
  </si>
  <si>
    <t>Some areas with high faiures</t>
  </si>
  <si>
    <t>What whips? None planted</t>
  </si>
  <si>
    <t>tree guards etc</t>
  </si>
  <si>
    <t>Tree guards mostly inplace</t>
  </si>
  <si>
    <t>Really high failures</t>
  </si>
  <si>
    <t>Being heavily grazed</t>
  </si>
  <si>
    <t>Some blown over etc</t>
  </si>
  <si>
    <t>Tree guards could now be removed from some whips</t>
  </si>
  <si>
    <t>Guards broken</t>
  </si>
  <si>
    <t>Guards removed</t>
  </si>
  <si>
    <t>whip management</t>
  </si>
  <si>
    <t>Trimmed as per plan</t>
  </si>
  <si>
    <t>kept weed free</t>
  </si>
  <si>
    <t>managed as per MP</t>
  </si>
  <si>
    <t>no - unmanaged</t>
  </si>
  <si>
    <t>Any?</t>
  </si>
  <si>
    <t>Outside the site</t>
  </si>
  <si>
    <t>Currently dry</t>
  </si>
  <si>
    <t>Management</t>
  </si>
  <si>
    <t>Ditch management</t>
  </si>
  <si>
    <t>Dredged</t>
  </si>
  <si>
    <t>Scrub clearence</t>
  </si>
  <si>
    <t>No evidence of recent management</t>
  </si>
  <si>
    <t>Was it seeded?</t>
  </si>
  <si>
    <t>seeded?</t>
  </si>
  <si>
    <t>Yes definetly</t>
  </si>
  <si>
    <t>Assume so</t>
  </si>
  <si>
    <t>Don’t know</t>
  </si>
  <si>
    <t>Don’t think so</t>
  </si>
  <si>
    <t>O&amp;M said it was</t>
  </si>
  <si>
    <t>Not with target mix but with something else</t>
  </si>
  <si>
    <t>Generally dominant species:</t>
  </si>
  <si>
    <t>No - some different - please see other tab</t>
  </si>
  <si>
    <t>Drastically different - please see other tab</t>
  </si>
  <si>
    <t>All pretty similar - please comment on brief differences</t>
  </si>
  <si>
    <t>For the most part - please comment brief differences</t>
  </si>
  <si>
    <t>Lots of sheep present</t>
  </si>
  <si>
    <t>Low numbers of sheep present</t>
  </si>
  <si>
    <t>Sheep droppings / wool</t>
  </si>
  <si>
    <t>Cutting currently underway - update Risk assessment</t>
  </si>
  <si>
    <t>probably left from construction</t>
  </si>
  <si>
    <t>Targetted broadcast spraying (the grass is okay)</t>
  </si>
  <si>
    <t>Spot spraying - dead weeds left</t>
  </si>
  <si>
    <t xml:space="preserve">No - its still establishing </t>
  </si>
  <si>
    <t>No - some patches of nettles</t>
  </si>
  <si>
    <t>The grass is touching the panels in places</t>
  </si>
  <si>
    <t>Managed far better - see comments</t>
  </si>
  <si>
    <t>Yes and achieving the desired outcomes</t>
  </si>
  <si>
    <t>Tussocks beginning to establish</t>
  </si>
  <si>
    <t>Few remaining gaps + good bushy shape</t>
  </si>
  <si>
    <t>Some gaps but good otherwise</t>
  </si>
  <si>
    <t>Some doing better than  others - comments</t>
  </si>
  <si>
    <t>Being overgrown by - comments</t>
  </si>
  <si>
    <t>Bristly oxtongue</t>
  </si>
  <si>
    <r>
      <t xml:space="preserve">Weeds % - </t>
    </r>
    <r>
      <rPr>
        <b/>
        <sz val="11"/>
        <color rgb="FFFF0000"/>
        <rFont val="Calibri"/>
        <family val="2"/>
        <scheme val="minor"/>
      </rPr>
      <t>if theres any significant areas please map them</t>
    </r>
  </si>
  <si>
    <t>Bare ground throughout - not inc below panels</t>
  </si>
  <si>
    <t>Array - Field 3</t>
  </si>
  <si>
    <t>Array - Field 4</t>
  </si>
  <si>
    <t>Array - Field 5</t>
  </si>
  <si>
    <t>Array - Field 6</t>
  </si>
  <si>
    <t>Array - Field 7</t>
  </si>
  <si>
    <t>Array - Field 8</t>
  </si>
  <si>
    <t>Common name</t>
  </si>
  <si>
    <t>Latin Name</t>
  </si>
  <si>
    <t>Search</t>
  </si>
  <si>
    <t>-</t>
  </si>
  <si>
    <t>Standing water</t>
  </si>
  <si>
    <t>Moss</t>
  </si>
  <si>
    <t>Moss sp.</t>
  </si>
  <si>
    <t>Dead veg.</t>
  </si>
  <si>
    <t>Annual Meadow Grass</t>
  </si>
  <si>
    <t>Poa annua</t>
  </si>
  <si>
    <t>? Other/unknown/dead grass sp.</t>
  </si>
  <si>
    <t>how can you know its too dead</t>
  </si>
  <si>
    <t>Ash sapling</t>
  </si>
  <si>
    <t>Fraxinus excelsior</t>
  </si>
  <si>
    <t>Autumn hawkbit</t>
  </si>
  <si>
    <t>Leontodon autumnalis</t>
  </si>
  <si>
    <t>Barren Brome</t>
  </si>
  <si>
    <t>Bromus sterilis</t>
  </si>
  <si>
    <t>Bedstraw sp.</t>
  </si>
  <si>
    <t>Galium sp.</t>
  </si>
  <si>
    <t>Bent spp.</t>
  </si>
  <si>
    <t>Agrostis sp.</t>
  </si>
  <si>
    <t>Betony</t>
  </si>
  <si>
    <t>Stachys officinalis</t>
  </si>
  <si>
    <t>Bindweed</t>
  </si>
  <si>
    <t>Calystegia sp</t>
  </si>
  <si>
    <t>Bittercress sp.</t>
  </si>
  <si>
    <t>Cardamine sp</t>
  </si>
  <si>
    <t>Black grass</t>
  </si>
  <si>
    <t>Alopecurus myosuroides Huds </t>
  </si>
  <si>
    <t>Black Medick</t>
  </si>
  <si>
    <t>Medicago lupulina</t>
  </si>
  <si>
    <t>Blackthorn</t>
  </si>
  <si>
    <t>Prunus spinosa</t>
  </si>
  <si>
    <t>blue fleabane</t>
  </si>
  <si>
    <t>Erigeron acris</t>
  </si>
  <si>
    <t>Bracken</t>
  </si>
  <si>
    <t>Pteridium aquilinum</t>
  </si>
  <si>
    <t>Bramble</t>
  </si>
  <si>
    <t>Rubus spp.</t>
  </si>
  <si>
    <t>Brassica sp.</t>
  </si>
  <si>
    <t>Bristly Oxtongue</t>
  </si>
  <si>
    <t>Helminthotheca echioides</t>
  </si>
  <si>
    <t>Broad leaf buckler fern</t>
  </si>
  <si>
    <t>Dryopteris dilatata</t>
  </si>
  <si>
    <t>Broad leaf plantain</t>
  </si>
  <si>
    <t>Plantago major</t>
  </si>
  <si>
    <t>Broad-leaved dock</t>
  </si>
  <si>
    <t>Rumex obtusifolius</t>
  </si>
  <si>
    <t>Broadleaved willowherb</t>
  </si>
  <si>
    <t> Epilobium montanum</t>
  </si>
  <si>
    <t>Brome sp.</t>
  </si>
  <si>
    <t>Bromus sp.</t>
  </si>
  <si>
    <t>Broomrape sp.</t>
  </si>
  <si>
    <t>Orobanche sp</t>
  </si>
  <si>
    <t>Buckler fern</t>
  </si>
  <si>
    <t>Dryopteris erythrosora</t>
  </si>
  <si>
    <t>Buddleia</t>
  </si>
  <si>
    <t>Buddliea spp.</t>
  </si>
  <si>
    <t>Bulbous buttercup</t>
  </si>
  <si>
    <t>Ranunculus bulbosus</t>
  </si>
  <si>
    <t>Burdock</t>
  </si>
  <si>
    <t>Arctium sp.</t>
  </si>
  <si>
    <t>Burr marigold</t>
  </si>
  <si>
    <t>Bidens tripartita</t>
  </si>
  <si>
    <t>Cats-ear</t>
  </si>
  <si>
    <t>Hypochaeris radicata</t>
  </si>
  <si>
    <t>Centaury</t>
  </si>
  <si>
    <t>Centaurium erythraea</t>
  </si>
  <si>
    <t>Chickweed</t>
  </si>
  <si>
    <t>Stellaria media</t>
  </si>
  <si>
    <t>Cleavers</t>
  </si>
  <si>
    <t>Galium aparine</t>
  </si>
  <si>
    <t>Clover sp.</t>
  </si>
  <si>
    <t>Trifolium sp.</t>
  </si>
  <si>
    <t>Club rush</t>
  </si>
  <si>
    <t>Schoenoplectus lacustris</t>
  </si>
  <si>
    <t>Cocksfoot</t>
  </si>
  <si>
    <t>Dactylis glomerata</t>
  </si>
  <si>
    <t>Coltsfoot</t>
  </si>
  <si>
    <t>Tussilago farfara</t>
  </si>
  <si>
    <t>Common agrimony</t>
  </si>
  <si>
    <t>Agrimonia eupatoria</t>
  </si>
  <si>
    <t>Common Bent</t>
  </si>
  <si>
    <t>Agrostis capillaris</t>
  </si>
  <si>
    <t>Common bird’s Foot Trefoil</t>
  </si>
  <si>
    <t>Lotus corniculatus</t>
  </si>
  <si>
    <t>Common blue sow thistle</t>
  </si>
  <si>
    <t>Lactuca macrophylla</t>
  </si>
  <si>
    <t>Common fleabane</t>
  </si>
  <si>
    <t>Pulicaria dysenterica</t>
  </si>
  <si>
    <t>Common Hawkweed</t>
  </si>
  <si>
    <t>Hieracium Vulgata</t>
  </si>
  <si>
    <t>Common Knapweed</t>
  </si>
  <si>
    <t>Centaurea nigra</t>
  </si>
  <si>
    <t>Common knotweed</t>
  </si>
  <si>
    <t>Polygonum aviculare</t>
  </si>
  <si>
    <t>Common Mouse-ear</t>
  </si>
  <si>
    <t>Cerastium fontanum</t>
  </si>
  <si>
    <t>Common Poppy</t>
  </si>
  <si>
    <t>Papaver rhoeas</t>
  </si>
  <si>
    <t>Common restharrow</t>
  </si>
  <si>
    <t>Ononis repens</t>
  </si>
  <si>
    <t>Common sedge</t>
  </si>
  <si>
    <t>Carex nigra</t>
  </si>
  <si>
    <t>Common sorrel</t>
  </si>
  <si>
    <t>Rumex acetosa</t>
  </si>
  <si>
    <t>Common vetch</t>
  </si>
  <si>
    <t>Vicia sativa</t>
  </si>
  <si>
    <t>Corn marigold</t>
  </si>
  <si>
    <t>Chrysanthemum segetum</t>
  </si>
  <si>
    <t>Corn spurrey</t>
  </si>
  <si>
    <t>Spergula arvensis</t>
  </si>
  <si>
    <t>Corncockle</t>
  </si>
  <si>
    <t>Agrostemma githago</t>
  </si>
  <si>
    <t>Couch Grass</t>
  </si>
  <si>
    <t>Elymus repens</t>
  </si>
  <si>
    <t>Cow parsley</t>
  </si>
  <si>
    <t>Anthriscus sylvestris</t>
  </si>
  <si>
    <t>Cowslip</t>
  </si>
  <si>
    <t>Primula veris</t>
  </si>
  <si>
    <t>Creeping Bent</t>
  </si>
  <si>
    <t>Agrostis stolonifera</t>
  </si>
  <si>
    <t>Creeping buttercup</t>
  </si>
  <si>
    <t>Ranunculus repens</t>
  </si>
  <si>
    <t>Creeping cinquifoil</t>
  </si>
  <si>
    <t>Potentilla reptans</t>
  </si>
  <si>
    <t>creeping forget-me-not</t>
  </si>
  <si>
    <t>Myosotis secunda</t>
  </si>
  <si>
    <t>Creeping softgrass</t>
  </si>
  <si>
    <t>Holcus molis</t>
  </si>
  <si>
    <t>Creeping Thistle</t>
  </si>
  <si>
    <t>Cirsium arvense</t>
  </si>
  <si>
    <t>Crested dogs-tail</t>
  </si>
  <si>
    <t>Cynosurus cristatus</t>
  </si>
  <si>
    <t>Crop Species</t>
  </si>
  <si>
    <t>Crow garlic</t>
  </si>
  <si>
    <t>Allium vineale</t>
  </si>
  <si>
    <t>Cudweed</t>
  </si>
  <si>
    <t>Filago vulgaris</t>
  </si>
  <si>
    <t>Curled dock</t>
  </si>
  <si>
    <t>Rumex crispus</t>
  </si>
  <si>
    <t>Cut-Leaved Cranesbill</t>
  </si>
  <si>
    <t>Geranium dissectum</t>
  </si>
  <si>
    <t>Daisy</t>
  </si>
  <si>
    <t>Asteraceae sp.</t>
  </si>
  <si>
    <t>Dandelion</t>
  </si>
  <si>
    <t>Taraxacum officinale</t>
  </si>
  <si>
    <t>Devil's bit scabious</t>
  </si>
  <si>
    <t>Succisa pratensis</t>
  </si>
  <si>
    <t>Dewberry</t>
  </si>
  <si>
    <t>Rubus sp.</t>
  </si>
  <si>
    <t>Dog rose</t>
  </si>
  <si>
    <t>Rosa canina</t>
  </si>
  <si>
    <t>Dove's-foot crane's-bill</t>
  </si>
  <si>
    <t>Geranium molle</t>
  </si>
  <si>
    <t>Dyer's greenweed</t>
  </si>
  <si>
    <t>Genista tinctoria</t>
  </si>
  <si>
    <t>Eared willow</t>
  </si>
  <si>
    <t>Salix aurita</t>
  </si>
  <si>
    <t>Epilobium sp.</t>
  </si>
  <si>
    <t>eyebright</t>
  </si>
  <si>
    <t>Euphrasia officinalis</t>
  </si>
  <si>
    <t>False brome</t>
  </si>
  <si>
    <t>Brachypodium sylvaticum</t>
  </si>
  <si>
    <t>false fox sedge</t>
  </si>
  <si>
    <t>Carex otrubae</t>
  </si>
  <si>
    <t>False Oat Grass</t>
  </si>
  <si>
    <t>Arrhenatherum elatius</t>
  </si>
  <si>
    <t>Fat hen</t>
  </si>
  <si>
    <t>Chenopodium album</t>
  </si>
  <si>
    <t>Fescue sp.</t>
  </si>
  <si>
    <t>Festuca sp.</t>
  </si>
  <si>
    <t>Field bindweed</t>
  </si>
  <si>
    <t>Convolvulus arvensis</t>
  </si>
  <si>
    <t>Field horsetail</t>
  </si>
  <si>
    <t>Equisetum arvense</t>
  </si>
  <si>
    <t>Field pansey</t>
  </si>
  <si>
    <t>Viola arvensis</t>
  </si>
  <si>
    <t>Field scabious</t>
  </si>
  <si>
    <t>Knautia arvensis</t>
  </si>
  <si>
    <t>Field speedwell</t>
  </si>
  <si>
    <t>Veronica persica</t>
  </si>
  <si>
    <t>float grass</t>
  </si>
  <si>
    <t>Glyceria fluitans</t>
  </si>
  <si>
    <t>Fools parsley</t>
  </si>
  <si>
    <t>Aethusa cynapium</t>
  </si>
  <si>
    <t>Forget-me-not</t>
  </si>
  <si>
    <t>Myosotis arvensis</t>
  </si>
  <si>
    <t>Foxglove</t>
  </si>
  <si>
    <t>Digitalis purpurea</t>
  </si>
  <si>
    <t>Fumitory</t>
  </si>
  <si>
    <t>Fumaria officinalis</t>
  </si>
  <si>
    <t>Germander speedwell</t>
  </si>
  <si>
    <t>Veronica chamaedrys</t>
  </si>
  <si>
    <t>Goat willow</t>
  </si>
  <si>
    <t>Salix caprea</t>
  </si>
  <si>
    <t>Goats rue</t>
  </si>
  <si>
    <t>Genus Galega</t>
  </si>
  <si>
    <t>Grass vetchling</t>
  </si>
  <si>
    <t>Lathyrus nissolia</t>
  </si>
  <si>
    <t>Greater Bird's-foot Trefoil</t>
  </si>
  <si>
    <t>Lotus uliginosus</t>
  </si>
  <si>
    <t>Greater Burdock</t>
  </si>
  <si>
    <t>Arctium lappa</t>
  </si>
  <si>
    <t>Ground ivy</t>
  </si>
  <si>
    <t>Glechoma hederacea</t>
  </si>
  <si>
    <t>Groundsel</t>
  </si>
  <si>
    <t>Senecio vulgaris</t>
  </si>
  <si>
    <t>Hairy willowherb</t>
  </si>
  <si>
    <t>Epilobium hirsutum</t>
  </si>
  <si>
    <t>Hard rush</t>
  </si>
  <si>
    <t>Juncus inflexus</t>
  </si>
  <si>
    <t>Hawkbit sp.</t>
  </si>
  <si>
    <t>Leontodon sp.</t>
  </si>
  <si>
    <t>Hawksbeard sp.</t>
  </si>
  <si>
    <t>Crepis sp.</t>
  </si>
  <si>
    <t>Hawkweed oxtongue</t>
  </si>
  <si>
    <t>Picris hieracioides</t>
  </si>
  <si>
    <t>Hawkweed sp.</t>
  </si>
  <si>
    <t>Picris sp.</t>
  </si>
  <si>
    <t>Hawthorn</t>
  </si>
  <si>
    <t>Crataegus monogyna</t>
  </si>
  <si>
    <t>Heath bedstraw</t>
  </si>
  <si>
    <t>Galium saxatile</t>
  </si>
  <si>
    <t>Hedge bedstraw</t>
  </si>
  <si>
    <t>Galium mollugo</t>
  </si>
  <si>
    <t>Hedge mustard</t>
  </si>
  <si>
    <t>Sisymbrium officinale</t>
  </si>
  <si>
    <t>Hedge woundwort</t>
  </si>
  <si>
    <t>Stachys sylvatica</t>
  </si>
  <si>
    <t>Herb Robert</t>
  </si>
  <si>
    <t>Geranium robertianum</t>
  </si>
  <si>
    <t>Hoary plantain</t>
  </si>
  <si>
    <t>Plantago media</t>
  </si>
  <si>
    <t>hoary willowherb</t>
  </si>
  <si>
    <t>Epilobium parviflorum</t>
  </si>
  <si>
    <t>Hogweed</t>
  </si>
  <si>
    <t>Heracleum sphondylium</t>
  </si>
  <si>
    <t>Hop trefoil</t>
  </si>
  <si>
    <t>Trifolium campestre</t>
  </si>
  <si>
    <t>Horsetail sp.</t>
  </si>
  <si>
    <t>Equisetum sp.</t>
  </si>
  <si>
    <t>Jointed rush</t>
  </si>
  <si>
    <t>Juncus articulatus</t>
  </si>
  <si>
    <t>Lady's Bedstraw</t>
  </si>
  <si>
    <t>Galium verum</t>
  </si>
  <si>
    <t>lesser hawkbit</t>
  </si>
  <si>
    <t>leontodon taraxacoides</t>
  </si>
  <si>
    <t>Lesser trefoil</t>
  </si>
  <si>
    <t>Trifolium dubium</t>
  </si>
  <si>
    <t>Lucerne</t>
  </si>
  <si>
    <t>Medicago satvia</t>
  </si>
  <si>
    <t>Male fern</t>
  </si>
  <si>
    <t>Dryopteris filix-mas</t>
  </si>
  <si>
    <t>Mares tail</t>
  </si>
  <si>
    <t>Marsh bedstraw</t>
  </si>
  <si>
    <t>Galium palustre</t>
  </si>
  <si>
    <t>Marsh foxtail</t>
  </si>
  <si>
    <t>Alopecurus geniculatus</t>
  </si>
  <si>
    <t>Marsh ragwort</t>
  </si>
  <si>
    <t>Jacobaea aquatica</t>
  </si>
  <si>
    <t>Marsh thistle</t>
  </si>
  <si>
    <t>Cirsium palustre</t>
  </si>
  <si>
    <t>Meadow barley</t>
  </si>
  <si>
    <t>Hordeum secalinum</t>
  </si>
  <si>
    <t>Meadow Buttercup</t>
  </si>
  <si>
    <t>Ranunculus acris</t>
  </si>
  <si>
    <t>Meadow fescue</t>
  </si>
  <si>
    <t>Phleum pratense</t>
  </si>
  <si>
    <t>Meadow Foxtail</t>
  </si>
  <si>
    <t>Alopecuus pratenis</t>
  </si>
  <si>
    <t>Meadow grass sp.</t>
  </si>
  <si>
    <t>Poa sp.</t>
  </si>
  <si>
    <t xml:space="preserve">meadow vetchling </t>
  </si>
  <si>
    <t>Lathyrus pratensis</t>
  </si>
  <si>
    <t>Medick sp.</t>
  </si>
  <si>
    <t>Medicago sp.</t>
  </si>
  <si>
    <t>Moss spp.</t>
  </si>
  <si>
    <t>Mouse ear hawkweed</t>
  </si>
  <si>
    <t>Pilosella officinarum</t>
  </si>
  <si>
    <t>Mugwort</t>
  </si>
  <si>
    <t>Artemisia sp.</t>
  </si>
  <si>
    <t>Musk mallow</t>
  </si>
  <si>
    <t>Malva moschata</t>
  </si>
  <si>
    <t>Nettle</t>
  </si>
  <si>
    <t>Urtica dioica</t>
  </si>
  <si>
    <t>Nipplewort</t>
  </si>
  <si>
    <t>Lapsana communis</t>
  </si>
  <si>
    <t>Oats</t>
  </si>
  <si>
    <t>Avena sp.</t>
  </si>
  <si>
    <t>Oxeye Daisy</t>
  </si>
  <si>
    <t>Leucanthemum vulgare</t>
  </si>
  <si>
    <t>Pedunculate oak sapling</t>
  </si>
  <si>
    <t>Quercus robur</t>
  </si>
  <si>
    <t>Pendulous sedge</t>
  </si>
  <si>
    <t>Carex pendula</t>
  </si>
  <si>
    <t>Perennial Ryegrass</t>
  </si>
  <si>
    <t>Lolium perenne</t>
  </si>
  <si>
    <t>Pignut</t>
  </si>
  <si>
    <t>Conopodium majus</t>
  </si>
  <si>
    <t>Pineapple weed</t>
  </si>
  <si>
    <t>Matricaria discoidea</t>
  </si>
  <si>
    <t>Prickly sow thistle</t>
  </si>
  <si>
    <t>Sonchus asper</t>
  </si>
  <si>
    <t>Pyramidal orchid</t>
  </si>
  <si>
    <t>Anacamptis pyramidalis</t>
  </si>
  <si>
    <t>Quaking grass</t>
  </si>
  <si>
    <t>Briza media</t>
  </si>
  <si>
    <t>Ragged robin</t>
  </si>
  <si>
    <t>Silene flos-cuculi</t>
  </si>
  <si>
    <t>Ragwort</t>
  </si>
  <si>
    <t>Senecio jacobaea</t>
  </si>
  <si>
    <t>Rapeseed</t>
  </si>
  <si>
    <t>Brassica napus</t>
  </si>
  <si>
    <t>Red bartsia</t>
  </si>
  <si>
    <t>Odontites vernus</t>
  </si>
  <si>
    <t>Red Campion</t>
  </si>
  <si>
    <t>Silene dioica</t>
  </si>
  <si>
    <t>Red clover</t>
  </si>
  <si>
    <t>Trifolium pratense</t>
  </si>
  <si>
    <t>Red dead nettle</t>
  </si>
  <si>
    <t>Lamium purpureum</t>
  </si>
  <si>
    <t>Red fescue</t>
  </si>
  <si>
    <t>Festuca rubra agg.</t>
  </si>
  <si>
    <t>Redshank</t>
  </si>
  <si>
    <t>Persicaria maculosa</t>
  </si>
  <si>
    <t>Reedmace</t>
  </si>
  <si>
    <t>Typha latifolia</t>
  </si>
  <si>
    <t>Ribbed melilot</t>
  </si>
  <si>
    <t>Melilotus officinalis</t>
  </si>
  <si>
    <t>Ribwort plantain</t>
  </si>
  <si>
    <t>Plantago lanceolata</t>
  </si>
  <si>
    <t>Rose-bay willow-herb</t>
  </si>
  <si>
    <t>Chamerion angustifolium</t>
  </si>
  <si>
    <t>Rough hawkbit</t>
  </si>
  <si>
    <t>Leontodon hispidus</t>
  </si>
  <si>
    <t>Rough Meadow grass</t>
  </si>
  <si>
    <t>Poa trivialis</t>
  </si>
  <si>
    <t>Round-leaved cranesbill</t>
  </si>
  <si>
    <t>Geranium rotundifolium</t>
  </si>
  <si>
    <t>Rue sp.</t>
  </si>
  <si>
    <t>Ruta sp.</t>
  </si>
  <si>
    <t>Rush sp.</t>
  </si>
  <si>
    <t>juncus sp.</t>
  </si>
  <si>
    <t>Rye brome</t>
  </si>
  <si>
    <t>Bromus secalinus</t>
  </si>
  <si>
    <t>Rye grass sp.</t>
  </si>
  <si>
    <t>Lolium sp.</t>
  </si>
  <si>
    <t>Salad Burnet</t>
  </si>
  <si>
    <t>Sanguisorba minor</t>
  </si>
  <si>
    <t>Scarlet Pimpernell</t>
  </si>
  <si>
    <t>Anagallis arvensis</t>
  </si>
  <si>
    <t>Scented mayweed</t>
  </si>
  <si>
    <t> Matricaria chamomilla</t>
  </si>
  <si>
    <t>Scentless Mayweed</t>
  </si>
  <si>
    <t>Tripleurospermum inodorum</t>
  </si>
  <si>
    <t>Sedge sp.</t>
  </si>
  <si>
    <t>Carex sp.</t>
  </si>
  <si>
    <t>Selfheal</t>
  </si>
  <si>
    <t>Prunella vulgaris</t>
  </si>
  <si>
    <t>sharp flowered rush</t>
  </si>
  <si>
    <t>Juncus acutiflorus</t>
  </si>
  <si>
    <t>Sharp-leaved fluellin</t>
  </si>
  <si>
    <t>Kickxia elatine</t>
  </si>
  <si>
    <t>Sheep's sorrel</t>
  </si>
  <si>
    <t>Rumex acetosella</t>
  </si>
  <si>
    <t>Shepherd's purse</t>
  </si>
  <si>
    <t>Capsella bursa-pastoris</t>
  </si>
  <si>
    <t>Shinning cranesbill</t>
  </si>
  <si>
    <t>Geranium lucidum</t>
  </si>
  <si>
    <t>Silver birch</t>
  </si>
  <si>
    <t>Betula pendula</t>
  </si>
  <si>
    <t>Silverweed</t>
  </si>
  <si>
    <t>Potentilla anserina</t>
  </si>
  <si>
    <t>Slender creeping red fescue</t>
  </si>
  <si>
    <t>small flowered cranesbill</t>
  </si>
  <si>
    <t>Geranium pusillum</t>
  </si>
  <si>
    <t>Smaller cat's tail</t>
  </si>
  <si>
    <t>Phleum bertolonii </t>
  </si>
  <si>
    <t>Smooth hawksbeard</t>
  </si>
  <si>
    <t>Crepis capillaris</t>
  </si>
  <si>
    <t>Smooth Meadow Grasss</t>
  </si>
  <si>
    <t>Poa pratensis</t>
  </si>
  <si>
    <t>Smooth Sow Thistle</t>
  </si>
  <si>
    <t>Sonchus oleraceus</t>
  </si>
  <si>
    <t>Smooth tare</t>
  </si>
  <si>
    <t>Vicia tetrasperma</t>
  </si>
  <si>
    <t>Soft Brome</t>
  </si>
  <si>
    <t>Bromus hordeaceus</t>
  </si>
  <si>
    <t>Soft Rush</t>
  </si>
  <si>
    <t>Juncus effusus</t>
  </si>
  <si>
    <t>Sow thistle sp.</t>
  </si>
  <si>
    <t>Sonchus sp.</t>
  </si>
  <si>
    <t>Spear thistle</t>
  </si>
  <si>
    <t>Cirsium vulgare</t>
  </si>
  <si>
    <t>Spearmint</t>
  </si>
  <si>
    <t>Mentha spicata</t>
  </si>
  <si>
    <t>Spurge sp.</t>
  </si>
  <si>
    <t>Euphorbia sp.</t>
  </si>
  <si>
    <t>Square stemmed willowherb</t>
  </si>
  <si>
    <t>Epilobium tetragonum</t>
  </si>
  <si>
    <t>St. Johns Wort</t>
  </si>
  <si>
    <t>Hypericum perforatum</t>
  </si>
  <si>
    <t>Starwort sp</t>
  </si>
  <si>
    <t>Callitriche sp</t>
  </si>
  <si>
    <t>Sticky catchfly</t>
  </si>
  <si>
    <t>Silene viscaria</t>
  </si>
  <si>
    <t>Sticky mouse-ear chickweed</t>
  </si>
  <si>
    <t>Cerastium glutinosum</t>
  </si>
  <si>
    <t>Sweet Vernal Grass</t>
  </si>
  <si>
    <t>Anthoxanthum odoratum</t>
  </si>
  <si>
    <t>Tall fescue</t>
  </si>
  <si>
    <t>Festuca arundinacea</t>
  </si>
  <si>
    <t>Tansy</t>
  </si>
  <si>
    <t>Tanacetum vulgare</t>
  </si>
  <si>
    <t>Thyme-leaved speedwell</t>
  </si>
  <si>
    <t>Veronica serpyllifolia</t>
  </si>
  <si>
    <t>Timothy</t>
  </si>
  <si>
    <t>Toad rush</t>
  </si>
  <si>
    <t>Juncus bufonius</t>
  </si>
  <si>
    <t>Tor grass</t>
  </si>
  <si>
    <t>Brachypodium pinnatum</t>
  </si>
  <si>
    <t>Travellers joy</t>
  </si>
  <si>
    <t>Clematis vitalba</t>
  </si>
  <si>
    <t>Tufted hair-grass</t>
  </si>
  <si>
    <t>Deschampsia cespitosa</t>
  </si>
  <si>
    <t>Tufted vetch</t>
  </si>
  <si>
    <t>Vicia cracca</t>
  </si>
  <si>
    <t>Upright hedge parsley</t>
  </si>
  <si>
    <t>Torilis japonica</t>
  </si>
  <si>
    <t>Vetch sp.</t>
  </si>
  <si>
    <t>Vicia spp.</t>
  </si>
  <si>
    <t>Vetching (Lathyrus)</t>
  </si>
  <si>
    <t>Lathyrus sp.</t>
  </si>
  <si>
    <t>Viper's bugloss</t>
  </si>
  <si>
    <t>Echium vulgare</t>
  </si>
  <si>
    <t>Wall barley</t>
  </si>
  <si>
    <t>Hordeum murinum</t>
  </si>
  <si>
    <t>Water crowsfoot</t>
  </si>
  <si>
    <t>Ranunculus aquatilis</t>
  </si>
  <si>
    <t>Water parsnip</t>
  </si>
  <si>
    <t>Berula erecta</t>
  </si>
  <si>
    <t>water pepper</t>
  </si>
  <si>
    <t>Persicaria hydropiper</t>
  </si>
  <si>
    <t>Wavey bitter cress</t>
  </si>
  <si>
    <t>Cardamine flexuosa</t>
  </si>
  <si>
    <t>Weild</t>
  </si>
  <si>
    <t>Reseda luteola</t>
  </si>
  <si>
    <t>Wheat</t>
  </si>
  <si>
    <t>Triticum sp.</t>
  </si>
  <si>
    <t>White campion</t>
  </si>
  <si>
    <t>Silene latifolia</t>
  </si>
  <si>
    <t>White clover</t>
  </si>
  <si>
    <t>Trifolium repens</t>
  </si>
  <si>
    <t>Wild angelica</t>
  </si>
  <si>
    <t>Angelica sylvestris</t>
  </si>
  <si>
    <t>Wild basil</t>
  </si>
  <si>
    <t>clinopodium vulgare</t>
  </si>
  <si>
    <t>Wild carrot</t>
  </si>
  <si>
    <t>Daucus carota</t>
  </si>
  <si>
    <t>Wild mignonette</t>
  </si>
  <si>
    <t>Reseda lutea</t>
  </si>
  <si>
    <t>Wild parsnip</t>
  </si>
  <si>
    <t>Pastinaca sativa</t>
  </si>
  <si>
    <t>Willow sapling</t>
  </si>
  <si>
    <t>Salix sp.</t>
  </si>
  <si>
    <t>Wood avens</t>
  </si>
  <si>
    <t>Geum urbanum</t>
  </si>
  <si>
    <t>Wood dock</t>
  </si>
  <si>
    <t>Rumex sanguineus</t>
  </si>
  <si>
    <t>Yarrow</t>
  </si>
  <si>
    <t>Achillea millefolium</t>
  </si>
  <si>
    <t>Yellow oat grass</t>
  </si>
  <si>
    <t>Trisetum flavescens</t>
  </si>
  <si>
    <t>Yellow rattle</t>
  </si>
  <si>
    <t>Rhinanthus minor</t>
  </si>
  <si>
    <t>Yorkshire fog</t>
  </si>
  <si>
    <t>Holcus lanatus</t>
  </si>
  <si>
    <t>Site Name:</t>
  </si>
  <si>
    <t>Address:</t>
  </si>
  <si>
    <t>Grid Reference:</t>
  </si>
  <si>
    <t>Date of Connection:</t>
  </si>
  <si>
    <t>Previous land use:</t>
  </si>
  <si>
    <t>If within the lease area:</t>
  </si>
  <si>
    <t>Size of Site:</t>
  </si>
  <si>
    <t>Number of Fields:</t>
  </si>
  <si>
    <t>Management plan reference</t>
  </si>
  <si>
    <t>General weather description:</t>
  </si>
  <si>
    <t>Date:</t>
  </si>
  <si>
    <t>Surveyor Name:</t>
  </si>
  <si>
    <t>Company:</t>
  </si>
  <si>
    <t>Time arrived on site:</t>
  </si>
  <si>
    <t>Time left site:</t>
  </si>
  <si>
    <t>GRASSLAND WITHIN ARRAY</t>
  </si>
  <si>
    <t>common nettle</t>
  </si>
  <si>
    <t>Evidence of herbicide use?</t>
  </si>
  <si>
    <t>cow parsley</t>
  </si>
  <si>
    <t>Is the grassland being managed as per the management plan?</t>
  </si>
  <si>
    <t>Recommendations for improvement:</t>
  </si>
  <si>
    <t>UKHab Habitat Code:</t>
  </si>
  <si>
    <t>Other Comments</t>
  </si>
  <si>
    <t>Bird Species</t>
  </si>
  <si>
    <t>Number Seen</t>
  </si>
  <si>
    <t>Invertebrate Species</t>
  </si>
  <si>
    <t>Mammal Species</t>
  </si>
  <si>
    <t>Notable Plants</t>
  </si>
  <si>
    <t>DAFOR</t>
  </si>
  <si>
    <t>C1</t>
  </si>
  <si>
    <t>C2</t>
  </si>
  <si>
    <t>C3</t>
  </si>
  <si>
    <t>C4</t>
  </si>
  <si>
    <t>C5</t>
  </si>
  <si>
    <t>B1</t>
  </si>
  <si>
    <t>B2</t>
  </si>
  <si>
    <t>B3</t>
  </si>
  <si>
    <t>B4</t>
  </si>
  <si>
    <t>B5</t>
  </si>
  <si>
    <t>U1</t>
  </si>
  <si>
    <t>U2</t>
  </si>
  <si>
    <t>U3</t>
  </si>
  <si>
    <t>U4</t>
  </si>
  <si>
    <t>U5</t>
  </si>
  <si>
    <t>Sward Height (cm)</t>
  </si>
  <si>
    <t>Common bent</t>
  </si>
  <si>
    <t>Quadrat Reference</t>
  </si>
  <si>
    <t>O1</t>
  </si>
  <si>
    <t>O2</t>
  </si>
  <si>
    <t>O3</t>
  </si>
  <si>
    <t>O4</t>
  </si>
  <si>
    <t>O5</t>
  </si>
  <si>
    <t>Description of Location</t>
  </si>
  <si>
    <t>Grid Reference</t>
  </si>
  <si>
    <t>FIELD MARGINS</t>
  </si>
  <si>
    <t>Bare Ground</t>
  </si>
  <si>
    <t>Main point of contact for site visit:</t>
  </si>
  <si>
    <t>Average cover of woody species (bramble and saplings) and bracken</t>
  </si>
  <si>
    <t>Are hedgerows managed as per the Management Plan?</t>
  </si>
  <si>
    <t>Recommendations for improvements</t>
  </si>
  <si>
    <t>PONDS/DTICHES/STREAMS</t>
  </si>
  <si>
    <t>Was the habitat created as part of the solar development?</t>
  </si>
  <si>
    <t>Is the habitat managed in a conservation focussed way?</t>
  </si>
  <si>
    <t>Is the habitat managed as per the management plan?</t>
  </si>
  <si>
    <t>Details of management:</t>
  </si>
  <si>
    <t>Key floral species:</t>
  </si>
  <si>
    <t>Key faunal species:</t>
  </si>
  <si>
    <t>Habitat Survey</t>
  </si>
  <si>
    <t>Incidental Observations</t>
  </si>
  <si>
    <t>Standing Water</t>
  </si>
  <si>
    <t>Small tortoishelle</t>
  </si>
  <si>
    <t>Red admiral</t>
  </si>
  <si>
    <t>Peacock</t>
  </si>
  <si>
    <t>Speckled Wood</t>
  </si>
  <si>
    <t>Meadow brown</t>
  </si>
  <si>
    <t>Ringlet</t>
  </si>
  <si>
    <t>Common blue</t>
  </si>
  <si>
    <t>Orange tip</t>
  </si>
  <si>
    <t>Small white</t>
  </si>
  <si>
    <t>Large white</t>
  </si>
  <si>
    <t>Small copper</t>
  </si>
  <si>
    <t>White-tailed</t>
  </si>
  <si>
    <t>Buff-tailed</t>
  </si>
  <si>
    <t>Red-tailed</t>
  </si>
  <si>
    <t>Early bumblebee</t>
  </si>
  <si>
    <t>Garden bumblebee</t>
  </si>
  <si>
    <t>Common carder</t>
  </si>
  <si>
    <t>Tree bumblebee</t>
  </si>
  <si>
    <t>Heath bumblebee</t>
  </si>
  <si>
    <t>Transect 1</t>
  </si>
  <si>
    <t>Transect 2</t>
  </si>
  <si>
    <t>Transect 3</t>
  </si>
  <si>
    <t>Transect 4</t>
  </si>
  <si>
    <t>Transect 5</t>
  </si>
  <si>
    <t>Transect 6</t>
  </si>
  <si>
    <t>Transect 7</t>
  </si>
  <si>
    <t>Transect 8</t>
  </si>
  <si>
    <t>Transect 9</t>
  </si>
  <si>
    <t>Transect 10</t>
  </si>
  <si>
    <t>Butterflies:</t>
  </si>
  <si>
    <t>Bumblebees:</t>
  </si>
  <si>
    <t>Has any previous monitoring been conducted? If so, when?</t>
  </si>
  <si>
    <t>1. Asset Owner:</t>
  </si>
  <si>
    <t>2. O&amp;M Company:</t>
  </si>
  <si>
    <t>3. Who is responsible for land management?:</t>
  </si>
  <si>
    <t>4. Please provide us with a map of the lease area, if possible.</t>
  </si>
  <si>
    <t>8. How often is herbicide applied?</t>
  </si>
  <si>
    <t>14. Are there any plans to change the above management in future? If so, please give details.</t>
  </si>
  <si>
    <t xml:space="preserve">6. How is the grassland managed? </t>
  </si>
  <si>
    <t>7. Is herbicide used?</t>
  </si>
  <si>
    <t>9. Was the site seeded?</t>
  </si>
  <si>
    <t>10. Are there any plans to change the above management in future? If so, please give details</t>
  </si>
  <si>
    <t xml:space="preserve">11. Are the margins (ie. area between security fencing and hedgerows) within the lease area? </t>
  </si>
  <si>
    <t>12. How regularly are the field margins cut?</t>
  </si>
  <si>
    <t xml:space="preserve">13. How is the grassland managed? </t>
  </si>
  <si>
    <t>15. Are there any areas outside the array which are within the lease area?</t>
  </si>
  <si>
    <t>16. What is the purpose of this area?</t>
  </si>
  <si>
    <t>17. Please tell us about this area and how it is managed:</t>
  </si>
  <si>
    <t>18. Are there any plans to change the above management in future? If so, please give details</t>
  </si>
  <si>
    <t>19. Do the hedgerows fall within the lease area?</t>
  </si>
  <si>
    <t>20. How often are the hedgerows cut?</t>
  </si>
  <si>
    <t>21. Are hedgerows cut on rotation? Ie. not all hedgerows cut each year</t>
  </si>
  <si>
    <t>22. Are hedgerows cut in autumn (Sept/Oct/Nov) or the latter part of the winter (Jan/Feb)</t>
  </si>
  <si>
    <t>23. What height (approximately) are hedgerows cut to?</t>
  </si>
  <si>
    <t>24. Are there any plans to change the above management in future? If so, please give details</t>
  </si>
  <si>
    <t xml:space="preserve">Are you aware of any habitat features that have been installed? </t>
  </si>
  <si>
    <t>Instructions: complete cells in orange with free text. Complete cells in blue using dropdown menu.</t>
  </si>
  <si>
    <t>Ecological Monitoring for Utility Scale Solar Farms</t>
  </si>
  <si>
    <t>This standardised approach to ecological monitoring has been produced collaboratively by SEUK, Clarkson &amp; Woods, Lancaster University and Wychwood Biodiversity.</t>
  </si>
  <si>
    <t>To complete the spreadsheet please follow the Instructions at the top of each surveying tab. Please review each survey tab within the spreadsheet and fill out as appropriate. Please note that it is not essential to complete every survey in the spreadsheet. If you are undertaking ‘key components’ monitoring, every green survey tab should be completed. If you are undertaking ‘additional components’ every green survey tab and applicable orange tab should be completed.</t>
  </si>
  <si>
    <t>A final check list tab has been included at the end of the spreadsheet. Please use this as a final step to ensure all monitoring has been successfully completed.</t>
  </si>
  <si>
    <t>In addition, we would recommend mapping is undertaken either electronically or using a paper map, as this is helpful to locate habitats, quadrats, fixed point photographs, habitat boxes and any specific issues that require attention (such as the location of invasive plants or concentrations of injurious weeds).</t>
  </si>
  <si>
    <t>Please submit the completed form (upon approval of the asset owner) to Solar Energy UK using the email address below.</t>
  </si>
  <si>
    <t xml:space="preserve">Background Information </t>
  </si>
  <si>
    <t xml:space="preserve">Fixed Quadrat Survey </t>
  </si>
  <si>
    <t>Botancial Survey</t>
  </si>
  <si>
    <t xml:space="preserve">Enhancement Features </t>
  </si>
  <si>
    <t>Pollinator Survey</t>
  </si>
  <si>
    <t>Is there any further information or feedback you would like to provide?</t>
  </si>
  <si>
    <t xml:space="preserve">Check List </t>
  </si>
  <si>
    <t>Completed?</t>
  </si>
  <si>
    <t>Instructions: Please review all previous tabs and ensure they are completed. Complete cells in orange with free text. Complete cells in blue using dropdown menu.</t>
  </si>
  <si>
    <t>Are you happy for SEUK to use this data in the analysis for the annual report?</t>
  </si>
  <si>
    <t>Instructions: complete cells in orange with free text. Complete cells in blue using dropdown menu. Information from the management plan should be filled in prior to any surveying being undertaken.</t>
  </si>
  <si>
    <t xml:space="preserve">creeping thistle </t>
  </si>
  <si>
    <t xml:space="preserve">spear thistle </t>
  </si>
  <si>
    <t>broad-leved dock</t>
  </si>
  <si>
    <t>m</t>
  </si>
  <si>
    <t>General</t>
  </si>
  <si>
    <t>SITE INFORMATION</t>
  </si>
  <si>
    <t>SITE MANAGEMENT</t>
  </si>
  <si>
    <t>GRASSLAND (WITHIN SECURITY FENCING)</t>
  </si>
  <si>
    <t>GRASSLAND (WITHIN MARGINS)</t>
  </si>
  <si>
    <t>OTHER BIODIVERSITY AREAS</t>
  </si>
  <si>
    <t>HEDGEROWS</t>
  </si>
  <si>
    <t>25. Management of grassland within array</t>
  </si>
  <si>
    <t>26. Management of field margins</t>
  </si>
  <si>
    <t>27. Details of any seeding</t>
  </si>
  <si>
    <t>28. Any biodiversity/mitigation areas? (Ground nesting bird habitat/orchard/woodland etc)</t>
  </si>
  <si>
    <t>29.Management of hedgerows</t>
  </si>
  <si>
    <t>30. Details of any hedgerow planting</t>
  </si>
  <si>
    <t>31. Details of ponds/ditches/rivers</t>
  </si>
  <si>
    <t>32. Details of habitat boxes (bat, bird, dormouse etc)</t>
  </si>
  <si>
    <t>33. Any other relevant information</t>
  </si>
  <si>
    <r>
      <t>Key information from the management plan -</t>
    </r>
    <r>
      <rPr>
        <b/>
        <u/>
        <sz val="12"/>
        <color rgb="FFFFC000"/>
        <rFont val="Calibri"/>
        <family val="2"/>
        <scheme val="minor"/>
      </rPr>
      <t xml:space="preserve"> </t>
    </r>
    <r>
      <rPr>
        <b/>
        <u/>
        <sz val="12"/>
        <color rgb="FFFF0000"/>
        <rFont val="Calibri"/>
        <family val="2"/>
        <scheme val="minor"/>
      </rPr>
      <t>to be filled in before the survey</t>
    </r>
  </si>
  <si>
    <t xml:space="preserve">GENERAL DESCRIPTION OF MANAGEMENT PERSCRIPTIONS </t>
  </si>
  <si>
    <t>DATE/TIME:</t>
  </si>
  <si>
    <r>
      <rPr>
        <b/>
        <u/>
        <sz val="11"/>
        <color theme="1"/>
        <rFont val="Calibri"/>
        <family val="2"/>
        <scheme val="minor"/>
      </rPr>
      <t>WEATHER CONDITIONS</t>
    </r>
    <r>
      <rPr>
        <b/>
        <sz val="11"/>
        <color theme="1"/>
        <rFont val="Calibri"/>
        <family val="2"/>
        <scheme val="minor"/>
      </rPr>
      <t xml:space="preserve"> </t>
    </r>
  </si>
  <si>
    <t>HEIGHT OF PANELS:</t>
  </si>
  <si>
    <t>Height of Panels (lowest point):</t>
  </si>
  <si>
    <t>BETWEEN (between the panel strings)</t>
  </si>
  <si>
    <t>UNDER (directly beneath panels)</t>
  </si>
  <si>
    <t>CONTROL (within adjacent field under same management as array was pre construction)</t>
  </si>
  <si>
    <t>Fixed Quadrat Locations</t>
  </si>
  <si>
    <t>Botanical Survey</t>
  </si>
  <si>
    <t>Enhancement Features</t>
  </si>
  <si>
    <t>Instructions: Complete table with free text</t>
  </si>
  <si>
    <t>Instructions: Complete cells in orange for amount of qudrats and cover recorded. Fill in table with numerical figures for all five columns.</t>
  </si>
  <si>
    <t>if "other":</t>
  </si>
  <si>
    <t>If yes, please specify (eg. Bat/bird boxes, hibernacula, pond) and numbers if possible</t>
  </si>
  <si>
    <t>9a. If yes, please state the seed mix used within the main array area (if known)</t>
  </si>
  <si>
    <t>THIS TAB MAY BE COMPLETED BY THE O&amp;M COMPANY OR WITH THEIR INPUT</t>
  </si>
  <si>
    <t>1. Optimal management for wildlife with conservation cutting/grazing applied and no herbicide use. Arisings are removed from the site. Diversity of habitats (e.g. meadows, tussocky grassland, woodland planting, hedgerow planting).</t>
  </si>
  <si>
    <t>2 – Conservation cutting/grazing applied. Arisings left on the site with signs of a thatch of vegetation in places. Diversity of habitats (e.g. meadows, tussocky grassland, woodland planting, hedgerow planting). Herbicides may be used, but spot treatment only.</t>
  </si>
  <si>
    <t>3 – Site cut or grazed throughout the season leading to short sward in the summer months. However, some other habitats present such as tussocky margins or planted hedgerows/woodland. Use of herbicides apparent (i.e. blanket spraying beneath panels).</t>
  </si>
  <si>
    <t>4 – Site cut or grazed throughout the season leading to short sward in the summer months. No other habitats (tussocky margins, new hedgerows/woodland). Use of herbicides apparent (i.e. blanket spraying of fields or beneath panels).</t>
  </si>
  <si>
    <t>5. Site unmanaged or "other"</t>
  </si>
  <si>
    <r>
      <rPr>
        <b/>
        <sz val="11"/>
        <color theme="1"/>
        <rFont val="Calibri"/>
        <family val="2"/>
        <scheme val="minor"/>
      </rPr>
      <t>Overall Management Score</t>
    </r>
    <r>
      <rPr>
        <sz val="11"/>
        <color theme="1"/>
        <rFont val="Calibri"/>
        <family val="2"/>
        <scheme val="minor"/>
      </rPr>
      <t xml:space="preserve"> (see descriptions below)</t>
    </r>
  </si>
  <si>
    <t>COMPONENTS TO BE MONITORED (TAKEN FROM QUOTATION/CLIENT AGREEMENT)</t>
  </si>
  <si>
    <t>UKHab Survey</t>
  </si>
  <si>
    <t>Nectar Production Potential Calculations</t>
  </si>
  <si>
    <t>Basic Soil Survey</t>
  </si>
  <si>
    <t>Fixed Point Photographs</t>
  </si>
  <si>
    <t xml:space="preserve">Check of Enhancement Features </t>
  </si>
  <si>
    <t>BNG Calculation Assessment</t>
  </si>
  <si>
    <t>Detailed Soil Survey</t>
  </si>
  <si>
    <t>Bird Survey</t>
  </si>
  <si>
    <t>Other</t>
  </si>
  <si>
    <r>
      <t xml:space="preserve">Management of sward </t>
    </r>
    <r>
      <rPr>
        <i/>
        <sz val="10"/>
        <color theme="1"/>
        <rFont val="Calibri"/>
        <family val="2"/>
        <scheme val="minor"/>
      </rPr>
      <t>(this may be determined from the presence of livestock/dung/thatch)</t>
    </r>
    <r>
      <rPr>
        <sz val="10"/>
        <color theme="1"/>
        <rFont val="Calibri"/>
        <family val="2"/>
        <scheme val="minor"/>
      </rPr>
      <t>:</t>
    </r>
  </si>
  <si>
    <r>
      <t xml:space="preserve">Is conservation cutting/grazing applied: with no cutting/grazing for at least 8 weeks during May to July </t>
    </r>
    <r>
      <rPr>
        <i/>
        <sz val="10"/>
        <color theme="1"/>
        <rFont val="Calibri"/>
        <family val="2"/>
        <scheme val="minor"/>
      </rPr>
      <t>(this may be determined by height of sward or diversity)</t>
    </r>
    <r>
      <rPr>
        <sz val="10"/>
        <color theme="1"/>
        <rFont val="Calibri"/>
        <family val="2"/>
        <scheme val="minor"/>
      </rPr>
      <t>?</t>
    </r>
  </si>
  <si>
    <t>MAIN GRASSLAND AREA WITHIN SECURITY FENCING</t>
  </si>
  <si>
    <t>Instructions: If there are distinctly different habitats, use additional tables on the right</t>
  </si>
  <si>
    <t>HABITAT 1</t>
  </si>
  <si>
    <t>If additional habitat tables on the right are being used, give additional description (eg. Field 1)</t>
  </si>
  <si>
    <t>HABITAT 2</t>
  </si>
  <si>
    <t>HABITAT 3</t>
  </si>
  <si>
    <t>GRASSLAND BETWEEN SECURITY FENCING AND BOUNDARIES</t>
  </si>
  <si>
    <t>If additional habitat tables on the right are being used, give additional description (eg. Field Boundary 1)</t>
  </si>
  <si>
    <t>CONSERVATION/BIODIVERSITY AREA</t>
  </si>
  <si>
    <t>If additional habitat tables on the right are being used, give additional description (eg. Field  1)</t>
  </si>
  <si>
    <t>If additional habitat tables on the right are being used, give additional description (eg. Hedgerow  1)</t>
  </si>
  <si>
    <t>Hedgerows</t>
  </si>
  <si>
    <t>If additional habitat tables on the right are being used, give additional description (eg. Pond  1)</t>
  </si>
  <si>
    <t>Ponds/Ditches/Streams</t>
  </si>
  <si>
    <t>Acrocephalus paludicola</t>
  </si>
  <si>
    <t>Stercorarius parasiticus</t>
  </si>
  <si>
    <t xml:space="preserve">Arctic Tern </t>
  </si>
  <si>
    <t>Sterna paradisaea</t>
  </si>
  <si>
    <t>Recurvirostra avosetta</t>
  </si>
  <si>
    <t>Puffinus mauretanicus</t>
  </si>
  <si>
    <t xml:space="preserve">Bar-headed Goose </t>
  </si>
  <si>
    <t>Anser indicus</t>
  </si>
  <si>
    <r>
      <t xml:space="preserve">Barn Owl </t>
    </r>
    <r>
      <rPr>
        <b/>
        <sz val="9"/>
        <rFont val="Microsoft Sans Serif"/>
        <family val="2"/>
      </rPr>
      <t>1</t>
    </r>
  </si>
  <si>
    <t>Tyto alba</t>
  </si>
  <si>
    <t xml:space="preserve">Barnacle Goose </t>
  </si>
  <si>
    <t>Branta leucopsis</t>
  </si>
  <si>
    <t xml:space="preserve">Bar-tailed Godwit </t>
  </si>
  <si>
    <t>Limosa lapponica</t>
  </si>
  <si>
    <t xml:space="preserve">Bean Goose </t>
  </si>
  <si>
    <t>Anser fabalis</t>
  </si>
  <si>
    <r>
      <t xml:space="preserve">Bearded Tit </t>
    </r>
    <r>
      <rPr>
        <b/>
        <sz val="9"/>
        <rFont val="Microsoft Sans Serif"/>
        <family val="2"/>
      </rPr>
      <t>1</t>
    </r>
  </si>
  <si>
    <t>Panurus biarmicus</t>
  </si>
  <si>
    <r>
      <t xml:space="preserve">Bee-eater </t>
    </r>
    <r>
      <rPr>
        <b/>
        <sz val="9"/>
        <rFont val="Microsoft Sans Serif"/>
        <family val="2"/>
      </rPr>
      <t>1</t>
    </r>
  </si>
  <si>
    <t>Merops apiaster</t>
  </si>
  <si>
    <t>Cygnus columbianus</t>
  </si>
  <si>
    <t>Botaurus stellaris</t>
  </si>
  <si>
    <t>Tetrao tetrix</t>
  </si>
  <si>
    <t>Black guillemot</t>
  </si>
  <si>
    <t>Cepphus grylle</t>
  </si>
  <si>
    <t xml:space="preserve">Black Kite </t>
  </si>
  <si>
    <t>Milvus migrans</t>
  </si>
  <si>
    <r>
      <t xml:space="preserve">Black Redstart </t>
    </r>
    <r>
      <rPr>
        <b/>
        <sz val="9"/>
        <rFont val="Microsoft Sans Serif"/>
        <family val="2"/>
      </rPr>
      <t>1</t>
    </r>
  </si>
  <si>
    <t>Phoenicurus ochruros</t>
  </si>
  <si>
    <t xml:space="preserve">Black Swan </t>
  </si>
  <si>
    <t>Cygnus atratus</t>
  </si>
  <si>
    <r>
      <t xml:space="preserve">Black Tern </t>
    </r>
    <r>
      <rPr>
        <b/>
        <sz val="9"/>
        <rFont val="Microsoft Sans Serif"/>
        <family val="2"/>
      </rPr>
      <t>1</t>
    </r>
  </si>
  <si>
    <t>Chlidonias niger</t>
  </si>
  <si>
    <t xml:space="preserve">Blackbird </t>
  </si>
  <si>
    <t>Turdus merula</t>
  </si>
  <si>
    <t xml:space="preserve">Blackcap </t>
  </si>
  <si>
    <t>Sylvia atricapilla</t>
  </si>
  <si>
    <t xml:space="preserve">Black-headed Gull </t>
  </si>
  <si>
    <t>Chroicocephalus ridibundus</t>
  </si>
  <si>
    <t>Podiceps nigricollis</t>
  </si>
  <si>
    <t>Limosa limosa</t>
  </si>
  <si>
    <t>Gavia arctica</t>
  </si>
  <si>
    <r>
      <t xml:space="preserve">Black-winged stilt </t>
    </r>
    <r>
      <rPr>
        <b/>
        <sz val="9"/>
        <rFont val="Microsoft Sans Serif"/>
        <family val="2"/>
      </rPr>
      <t>1</t>
    </r>
  </si>
  <si>
    <t>Himantopus himantopus</t>
  </si>
  <si>
    <r>
      <t xml:space="preserve">Bluethroat </t>
    </r>
    <r>
      <rPr>
        <b/>
        <sz val="9"/>
        <rFont val="Microsoft Sans Serif"/>
        <family val="2"/>
      </rPr>
      <t>1</t>
    </r>
  </si>
  <si>
    <t>Luscinia svecica</t>
  </si>
  <si>
    <t xml:space="preserve">BlueTit </t>
  </si>
  <si>
    <t>Cyanistes caeruleus</t>
  </si>
  <si>
    <r>
      <t xml:space="preserve">Brambling </t>
    </r>
    <r>
      <rPr>
        <b/>
        <sz val="9"/>
        <rFont val="Microsoft Sans Serif"/>
        <family val="2"/>
      </rPr>
      <t>1</t>
    </r>
  </si>
  <si>
    <t>Fringilla montifringilla</t>
  </si>
  <si>
    <t>Branta bernicla</t>
  </si>
  <si>
    <t>Pyrrhula pyrrhula</t>
  </si>
  <si>
    <t xml:space="preserve">Buzzard </t>
  </si>
  <si>
    <t>Buteo buteo</t>
  </si>
  <si>
    <t xml:space="preserve">Canada Goose </t>
  </si>
  <si>
    <t>Branta canadensis</t>
  </si>
  <si>
    <t>Tetrao urogallus</t>
  </si>
  <si>
    <t xml:space="preserve">Carrion Crow </t>
  </si>
  <si>
    <t>Corvus corone</t>
  </si>
  <si>
    <t>Caspian Gull</t>
  </si>
  <si>
    <t>Larus cachinnans</t>
  </si>
  <si>
    <t>Cattle Egret</t>
  </si>
  <si>
    <t>Bubulcus ibis</t>
  </si>
  <si>
    <r>
      <t xml:space="preserve">Cetti's Warbler </t>
    </r>
    <r>
      <rPr>
        <b/>
        <sz val="9"/>
        <rFont val="Microsoft Sans Serif"/>
        <family val="2"/>
      </rPr>
      <t>1</t>
    </r>
  </si>
  <si>
    <t>Cettia cetti</t>
  </si>
  <si>
    <t xml:space="preserve">Chaffinch </t>
  </si>
  <si>
    <t>Fringilla coelebs</t>
  </si>
  <si>
    <t xml:space="preserve">Chiffchaff </t>
  </si>
  <si>
    <t>Phylloscopus collybita</t>
  </si>
  <si>
    <r>
      <t xml:space="preserve">Chough </t>
    </r>
    <r>
      <rPr>
        <b/>
        <sz val="9"/>
        <rFont val="Microsoft Sans Serif"/>
        <family val="2"/>
      </rPr>
      <t>1</t>
    </r>
  </si>
  <si>
    <t>Pyrrhocorax pyrrhocorax</t>
  </si>
  <si>
    <t>Emberiza cirlus</t>
  </si>
  <si>
    <t xml:space="preserve">Coal Tit </t>
  </si>
  <si>
    <t>Periparus ater</t>
  </si>
  <si>
    <t xml:space="preserve">Collared Dove </t>
  </si>
  <si>
    <t>Streptopelia decaocto</t>
  </si>
  <si>
    <t xml:space="preserve">Common Gull </t>
  </si>
  <si>
    <t>Larus canus</t>
  </si>
  <si>
    <t xml:space="preserve">Common Sandpiper </t>
  </si>
  <si>
    <t>Actitis hypoleucos</t>
  </si>
  <si>
    <t>Melanitta nigra</t>
  </si>
  <si>
    <t xml:space="preserve">Common Tern </t>
  </si>
  <si>
    <t>Sterna hirundo</t>
  </si>
  <si>
    <t xml:space="preserve">Coot </t>
  </si>
  <si>
    <t>Fulica atra</t>
  </si>
  <si>
    <t xml:space="preserve">Cormorant </t>
  </si>
  <si>
    <t>Phalacrocorax carbo</t>
  </si>
  <si>
    <t>Miliaria calandra</t>
  </si>
  <si>
    <t>Crex crex</t>
  </si>
  <si>
    <t xml:space="preserve">Crane </t>
  </si>
  <si>
    <t>Grus grus</t>
  </si>
  <si>
    <r>
      <t xml:space="preserve">Crested Tit </t>
    </r>
    <r>
      <rPr>
        <b/>
        <sz val="9"/>
        <rFont val="Microsoft Sans Serif"/>
        <family val="2"/>
      </rPr>
      <t>1</t>
    </r>
  </si>
  <si>
    <t>Lophophanes cristatus</t>
  </si>
  <si>
    <r>
      <t xml:space="preserve">Crossbill </t>
    </r>
    <r>
      <rPr>
        <b/>
        <sz val="9"/>
        <rFont val="Microsoft Sans Serif"/>
        <family val="2"/>
      </rPr>
      <t>1</t>
    </r>
  </si>
  <si>
    <t>Loxia curvirostra</t>
  </si>
  <si>
    <t>Cuculus canorus</t>
  </si>
  <si>
    <t>Numenius arquata</t>
  </si>
  <si>
    <t xml:space="preserve">Curlew Sandpiper </t>
  </si>
  <si>
    <t>Calidris ferruginea</t>
  </si>
  <si>
    <t>Sylvia undata</t>
  </si>
  <si>
    <t xml:space="preserve">Dipper </t>
  </si>
  <si>
    <t>Cinclus cinclus</t>
  </si>
  <si>
    <t>Charadrius morinellus</t>
  </si>
  <si>
    <t xml:space="preserve">Dunlin </t>
  </si>
  <si>
    <t>Calidris alpina</t>
  </si>
  <si>
    <t>Prunella modularis</t>
  </si>
  <si>
    <t xml:space="preserve">Eider </t>
  </si>
  <si>
    <t>Somateria mollissima</t>
  </si>
  <si>
    <r>
      <t xml:space="preserve">Fair isle wren </t>
    </r>
    <r>
      <rPr>
        <b/>
        <sz val="9"/>
        <rFont val="Microsoft Sans Serif"/>
        <family val="2"/>
      </rPr>
      <t>UKBAP</t>
    </r>
  </si>
  <si>
    <t>Troglodytes troglodytes subsp.fridariensis</t>
  </si>
  <si>
    <t xml:space="preserve">Feral Pigeon </t>
  </si>
  <si>
    <t>Columba livia</t>
  </si>
  <si>
    <t xml:space="preserve">Feral/hybrid Goose </t>
  </si>
  <si>
    <t>Anser sp</t>
  </si>
  <si>
    <t>Turdus pilaris</t>
  </si>
  <si>
    <r>
      <t xml:space="preserve">Firecrest </t>
    </r>
    <r>
      <rPr>
        <b/>
        <sz val="9"/>
        <rFont val="Microsoft Sans Serif"/>
        <family val="2"/>
      </rPr>
      <t>1</t>
    </r>
  </si>
  <si>
    <t>Regulus ignicapillus</t>
  </si>
  <si>
    <t xml:space="preserve">Fulmar </t>
  </si>
  <si>
    <t>Fulmarus glacialis</t>
  </si>
  <si>
    <t xml:space="preserve">Gadwall </t>
  </si>
  <si>
    <t>Mareca strepera</t>
  </si>
  <si>
    <t xml:space="preserve">Gannet </t>
  </si>
  <si>
    <t>Morus bassanus</t>
  </si>
  <si>
    <t xml:space="preserve">Garden Warbler </t>
  </si>
  <si>
    <t>Sylvia borin</t>
  </si>
  <si>
    <t>Anas querquedula</t>
  </si>
  <si>
    <t xml:space="preserve">Glaucous Gull </t>
  </si>
  <si>
    <t>Larus hyperboreus</t>
  </si>
  <si>
    <t xml:space="preserve">Goldcrest </t>
  </si>
  <si>
    <t>Regulus regulus</t>
  </si>
  <si>
    <r>
      <t xml:space="preserve">Golden Eagle </t>
    </r>
    <r>
      <rPr>
        <b/>
        <sz val="9"/>
        <rFont val="Microsoft Sans Serif"/>
        <family val="2"/>
      </rPr>
      <t>1</t>
    </r>
  </si>
  <si>
    <t>Aquila chrysaetos</t>
  </si>
  <si>
    <t>Oriolus oriolus</t>
  </si>
  <si>
    <t xml:space="preserve">Golden Plover </t>
  </si>
  <si>
    <t>Pluvialis apricaria</t>
  </si>
  <si>
    <t xml:space="preserve">Goldeneye </t>
  </si>
  <si>
    <t>Bucephala clangula</t>
  </si>
  <si>
    <t xml:space="preserve">Goldfinch </t>
  </si>
  <si>
    <t>Carduelis carduelis</t>
  </si>
  <si>
    <t xml:space="preserve">Goosander </t>
  </si>
  <si>
    <t>Mergus merganser</t>
  </si>
  <si>
    <r>
      <t xml:space="preserve">Goshawk </t>
    </r>
    <r>
      <rPr>
        <b/>
        <sz val="9"/>
        <rFont val="Microsoft Sans Serif"/>
        <family val="2"/>
      </rPr>
      <t>1</t>
    </r>
  </si>
  <si>
    <t>Accipiter gentilis</t>
  </si>
  <si>
    <t>Locustella naevia</t>
  </si>
  <si>
    <t xml:space="preserve">Great Black-backed Gull </t>
  </si>
  <si>
    <t>Larus marinus</t>
  </si>
  <si>
    <t xml:space="preserve">Great Crested Grebe </t>
  </si>
  <si>
    <t>Podiceps cristatus</t>
  </si>
  <si>
    <t xml:space="preserve">Great Grey Shrike </t>
  </si>
  <si>
    <t>Lanius excubitor</t>
  </si>
  <si>
    <t>Gavia immer</t>
  </si>
  <si>
    <t xml:space="preserve">Great Shearwater </t>
  </si>
  <si>
    <t>Puffinus gravis</t>
  </si>
  <si>
    <t>Great Skua</t>
  </si>
  <si>
    <t>Catharacta skua</t>
  </si>
  <si>
    <t xml:space="preserve">Great Spotted Woodpecker </t>
  </si>
  <si>
    <t>Dendrocopos major</t>
  </si>
  <si>
    <t xml:space="preserve">Great Tit </t>
  </si>
  <si>
    <t>Parus major</t>
  </si>
  <si>
    <t>Great White Egret</t>
  </si>
  <si>
    <t>Ardea alba</t>
  </si>
  <si>
    <t>Tringa ochropus</t>
  </si>
  <si>
    <t xml:space="preserve">Green Woodpecker </t>
  </si>
  <si>
    <t>Picus viridis</t>
  </si>
  <si>
    <t xml:space="preserve">Greenfinch </t>
  </si>
  <si>
    <t>Carduelis chloris</t>
  </si>
  <si>
    <t>Tringa nebularia</t>
  </si>
  <si>
    <t xml:space="preserve">Grey Heron </t>
  </si>
  <si>
    <t>Ardea cinerea</t>
  </si>
  <si>
    <t>Perdix perdix</t>
  </si>
  <si>
    <t xml:space="preserve">Grey Phalarope </t>
  </si>
  <si>
    <t>Phalaropus fulicarius</t>
  </si>
  <si>
    <t xml:space="preserve">Grey Plover </t>
  </si>
  <si>
    <t>Pluvialis squatarola</t>
  </si>
  <si>
    <t xml:space="preserve">Grey Wagtail </t>
  </si>
  <si>
    <t>Motacilla cinerea</t>
  </si>
  <si>
    <t xml:space="preserve">Greylag Goose </t>
  </si>
  <si>
    <t>Anser anser</t>
  </si>
  <si>
    <t xml:space="preserve">Guillemot </t>
  </si>
  <si>
    <t>Uria aalge</t>
  </si>
  <si>
    <r>
      <t xml:space="preserve">Gyr falcon </t>
    </r>
    <r>
      <rPr>
        <b/>
        <sz val="9"/>
        <rFont val="Microsoft Sans Serif"/>
        <family val="2"/>
      </rPr>
      <t>1</t>
    </r>
  </si>
  <si>
    <t>Falco rusticolus</t>
  </si>
  <si>
    <t>Coccothraustes coccothraustes</t>
  </si>
  <si>
    <r>
      <t xml:space="preserve">Hebridean Song Thrush </t>
    </r>
    <r>
      <rPr>
        <b/>
        <sz val="9"/>
        <rFont val="Microsoft Sans Serif"/>
        <family val="2"/>
      </rPr>
      <t>UKBAP</t>
    </r>
  </si>
  <si>
    <t>Turdus philomelos subsp.hebridensis</t>
  </si>
  <si>
    <t>Circus cyaneus</t>
  </si>
  <si>
    <t>Larus argentatus</t>
  </si>
  <si>
    <r>
      <t xml:space="preserve">Hobby </t>
    </r>
    <r>
      <rPr>
        <b/>
        <sz val="9"/>
        <rFont val="Microsoft Sans Serif"/>
        <family val="2"/>
      </rPr>
      <t>1</t>
    </r>
  </si>
  <si>
    <t>Falco subbuteo</t>
  </si>
  <si>
    <t>Pernis apivorus</t>
  </si>
  <si>
    <r>
      <t xml:space="preserve">Hoopoe </t>
    </r>
    <r>
      <rPr>
        <b/>
        <sz val="9"/>
        <rFont val="Microsoft Sans Serif"/>
        <family val="2"/>
      </rPr>
      <t>1</t>
    </r>
  </si>
  <si>
    <t>Upupa epops</t>
  </si>
  <si>
    <t xml:space="preserve">House Martin </t>
  </si>
  <si>
    <t>Delichon urbica</t>
  </si>
  <si>
    <t>Passer domesticus</t>
  </si>
  <si>
    <t xml:space="preserve">Iceland Gull </t>
  </si>
  <si>
    <t>Larus glaucoides</t>
  </si>
  <si>
    <t>Jack snipe</t>
  </si>
  <si>
    <t>Lymnocryptes minimus</t>
  </si>
  <si>
    <t xml:space="preserve">Jackdaw </t>
  </si>
  <si>
    <t>Corvus monedula</t>
  </si>
  <si>
    <t xml:space="preserve">Jay </t>
  </si>
  <si>
    <t>Garrulus glandarius</t>
  </si>
  <si>
    <r>
      <t xml:space="preserve">Kentish Plover </t>
    </r>
    <r>
      <rPr>
        <b/>
        <sz val="9"/>
        <rFont val="Microsoft Sans Serif"/>
        <family val="2"/>
      </rPr>
      <t>1</t>
    </r>
  </si>
  <si>
    <t>Charadrius alexandrinus</t>
  </si>
  <si>
    <t xml:space="preserve">Kestrel </t>
  </si>
  <si>
    <t>Falco tinnunculus</t>
  </si>
  <si>
    <r>
      <t xml:space="preserve">Kingfisher </t>
    </r>
    <r>
      <rPr>
        <b/>
        <sz val="9"/>
        <rFont val="Microsoft Sans Serif"/>
        <family val="2"/>
      </rPr>
      <t>1</t>
    </r>
  </si>
  <si>
    <t>Alcedo atthis</t>
  </si>
  <si>
    <t xml:space="preserve">Kittiwake </t>
  </si>
  <si>
    <t>Rissa tridactyla</t>
  </si>
  <si>
    <t xml:space="preserve">Knot </t>
  </si>
  <si>
    <t>Calidris canutus</t>
  </si>
  <si>
    <t>Calcarius lapponicus</t>
  </si>
  <si>
    <t>Vanellus vanellus</t>
  </si>
  <si>
    <t>Oceanodroma leucorhoa</t>
  </si>
  <si>
    <t xml:space="preserve">Lesser Black-backed Gull </t>
  </si>
  <si>
    <t>Larus fuscus</t>
  </si>
  <si>
    <t>Carduelis cabaret</t>
  </si>
  <si>
    <t>Dendrocopos minor</t>
  </si>
  <si>
    <t xml:space="preserve">Lesser Whitethroat </t>
  </si>
  <si>
    <t>Sylvia curruca</t>
  </si>
  <si>
    <t>Carduelis cannabina</t>
  </si>
  <si>
    <r>
      <t xml:space="preserve">Little Bittern </t>
    </r>
    <r>
      <rPr>
        <b/>
        <sz val="9"/>
        <rFont val="Microsoft Sans Serif"/>
        <family val="2"/>
      </rPr>
      <t>1</t>
    </r>
  </si>
  <si>
    <t>Ixobrychus minutus</t>
  </si>
  <si>
    <t xml:space="preserve">Little Egret </t>
  </si>
  <si>
    <t>Egretta garzetta</t>
  </si>
  <si>
    <t xml:space="preserve">Little Grebe </t>
  </si>
  <si>
    <t>Tachybaptus ruficollis</t>
  </si>
  <si>
    <t>Larus minutus</t>
  </si>
  <si>
    <t xml:space="preserve">Little Owl </t>
  </si>
  <si>
    <t>Athene noctua</t>
  </si>
  <si>
    <r>
      <t xml:space="preserve">Little Ringed Plover </t>
    </r>
    <r>
      <rPr>
        <b/>
        <sz val="9"/>
        <rFont val="Microsoft Sans Serif"/>
        <family val="2"/>
      </rPr>
      <t>1</t>
    </r>
  </si>
  <si>
    <t>Charadrius dubius</t>
  </si>
  <si>
    <t xml:space="preserve">Little Stint </t>
  </si>
  <si>
    <t>Calidris minuta</t>
  </si>
  <si>
    <t>Sterna albifrons</t>
  </si>
  <si>
    <t xml:space="preserve">Long-eared Owl </t>
  </si>
  <si>
    <t>Asio otus</t>
  </si>
  <si>
    <t>Clangula hyemalis</t>
  </si>
  <si>
    <t xml:space="preserve">Long-tailed Skua </t>
  </si>
  <si>
    <t>Stercorarius longicaudus</t>
  </si>
  <si>
    <t xml:space="preserve">Long-tailed Tit </t>
  </si>
  <si>
    <t>Aegithalos caudatus</t>
  </si>
  <si>
    <t xml:space="preserve">Magpie </t>
  </si>
  <si>
    <t>Pica pica</t>
  </si>
  <si>
    <t xml:space="preserve">Mallard </t>
  </si>
  <si>
    <t>Anas platyrhynchos</t>
  </si>
  <si>
    <t xml:space="preserve">Mandarin </t>
  </si>
  <si>
    <t>Aix galericulata</t>
  </si>
  <si>
    <t xml:space="preserve">Manx Shearwater </t>
  </si>
  <si>
    <t>Puffinus puffinus</t>
  </si>
  <si>
    <t>Circus aeruginosus</t>
  </si>
  <si>
    <t>Poecile palustris</t>
  </si>
  <si>
    <t>Acrocephalus palustris</t>
  </si>
  <si>
    <t xml:space="preserve">Meadow Pipit </t>
  </si>
  <si>
    <t>Anthus pratensis</t>
  </si>
  <si>
    <t>Mealy redpoll</t>
  </si>
  <si>
    <t>Carduelis flammea</t>
  </si>
  <si>
    <t>Larus melanocephalus</t>
  </si>
  <si>
    <t>Falco columbarius</t>
  </si>
  <si>
    <t xml:space="preserve">Mistle Thrush </t>
  </si>
  <si>
    <t>Turdus viscivorus</t>
  </si>
  <si>
    <t>Circus pygargus</t>
  </si>
  <si>
    <t xml:space="preserve">Moorhen </t>
  </si>
  <si>
    <t>Gallinula chloropus</t>
  </si>
  <si>
    <t xml:space="preserve">Muscovy Duck </t>
  </si>
  <si>
    <t>Cairina moschata</t>
  </si>
  <si>
    <t xml:space="preserve">Mute Swan </t>
  </si>
  <si>
    <t>Cygnus olor</t>
  </si>
  <si>
    <t xml:space="preserve">Nightingale </t>
  </si>
  <si>
    <t>Luscinia megarhynchos</t>
  </si>
  <si>
    <t>Caprimulgus europaeus</t>
  </si>
  <si>
    <t xml:space="preserve">Nuthatch </t>
  </si>
  <si>
    <t>Sitta europaea</t>
  </si>
  <si>
    <t>Pandion haliaetus</t>
  </si>
  <si>
    <t xml:space="preserve">Oystercatcher </t>
  </si>
  <si>
    <t>Haematopus ostralegus</t>
  </si>
  <si>
    <t>Parrot crossbill</t>
  </si>
  <si>
    <t>Loxia pytyopstittacus</t>
  </si>
  <si>
    <t xml:space="preserve">Peacock </t>
  </si>
  <si>
    <t>Parvo cristatus</t>
  </si>
  <si>
    <r>
      <t xml:space="preserve">Peregrine </t>
    </r>
    <r>
      <rPr>
        <b/>
        <sz val="9"/>
        <rFont val="Microsoft Sans Serif"/>
        <family val="2"/>
      </rPr>
      <t>1</t>
    </r>
  </si>
  <si>
    <t>Falco peregrinus</t>
  </si>
  <si>
    <t xml:space="preserve">Pheasant </t>
  </si>
  <si>
    <t>Phasianus colchicus</t>
  </si>
  <si>
    <t xml:space="preserve">Pied Flycatcher </t>
  </si>
  <si>
    <t>Ficedula hypoleuca</t>
  </si>
  <si>
    <t xml:space="preserve">Pied Wagtail </t>
  </si>
  <si>
    <t>Motacilla alba</t>
  </si>
  <si>
    <t xml:space="preserve">Pink-footed Goose </t>
  </si>
  <si>
    <t>Anser brachyrhynchus</t>
  </si>
  <si>
    <t xml:space="preserve">Pintail </t>
  </si>
  <si>
    <t>Anas acuta</t>
  </si>
  <si>
    <t xml:space="preserve">Pochard </t>
  </si>
  <si>
    <t>Aythya ferina</t>
  </si>
  <si>
    <t xml:space="preserve">Ptarmigan </t>
  </si>
  <si>
    <t>Lagopus mutus</t>
  </si>
  <si>
    <t xml:space="preserve">Puffin </t>
  </si>
  <si>
    <t>Fratercula arctica</t>
  </si>
  <si>
    <r>
      <t xml:space="preserve">Purple heron </t>
    </r>
    <r>
      <rPr>
        <b/>
        <sz val="9"/>
        <rFont val="Microsoft Sans Serif"/>
        <family val="2"/>
      </rPr>
      <t>1</t>
    </r>
  </si>
  <si>
    <t>Ardea purpurea</t>
  </si>
  <si>
    <t>Calidris maritima</t>
  </si>
  <si>
    <t>Coturnix coturnix</t>
  </si>
  <si>
    <t xml:space="preserve">Raven </t>
  </si>
  <si>
    <t>Corvus corax</t>
  </si>
  <si>
    <t xml:space="preserve">Razorbill </t>
  </si>
  <si>
    <t>Alca torda</t>
  </si>
  <si>
    <t>Lagopus lagopus</t>
  </si>
  <si>
    <r>
      <t xml:space="preserve">Red Kite </t>
    </r>
    <r>
      <rPr>
        <b/>
        <sz val="9"/>
        <rFont val="Microsoft Sans Serif"/>
        <family val="2"/>
      </rPr>
      <t>1</t>
    </r>
  </si>
  <si>
    <t>Milvus milvus</t>
  </si>
  <si>
    <t>Lanius collurio</t>
  </si>
  <si>
    <t xml:space="preserve">Red-breasted Goose </t>
  </si>
  <si>
    <t>Branta ruficollis</t>
  </si>
  <si>
    <t xml:space="preserve">Red-breasted Merganser </t>
  </si>
  <si>
    <t>Mergus serrator</t>
  </si>
  <si>
    <t xml:space="preserve">Red-crested Pochard </t>
  </si>
  <si>
    <t>Marmaronetta angustirostris</t>
  </si>
  <si>
    <t xml:space="preserve">Red-legged Partridge </t>
  </si>
  <si>
    <t>Alectoris rufa</t>
  </si>
  <si>
    <t xml:space="preserve">Red-necked Grebe </t>
  </si>
  <si>
    <t>Podiceps grisegena</t>
  </si>
  <si>
    <t>Phalaropus lobatus</t>
  </si>
  <si>
    <t>Redpoll</t>
  </si>
  <si>
    <t xml:space="preserve">Redshank </t>
  </si>
  <si>
    <t>Tringa totanus</t>
  </si>
  <si>
    <t xml:space="preserve">Redstart </t>
  </si>
  <si>
    <t>Phoenicurus phoenicurus</t>
  </si>
  <si>
    <r>
      <t xml:space="preserve">Red-throated Diver </t>
    </r>
    <r>
      <rPr>
        <b/>
        <sz val="9"/>
        <rFont val="Microsoft Sans Serif"/>
        <family val="2"/>
      </rPr>
      <t>1</t>
    </r>
  </si>
  <si>
    <t>Gavia stellata</t>
  </si>
  <si>
    <r>
      <t xml:space="preserve">Redwing </t>
    </r>
    <r>
      <rPr>
        <b/>
        <sz val="9"/>
        <rFont val="Microsoft Sans Serif"/>
        <family val="2"/>
      </rPr>
      <t>1</t>
    </r>
  </si>
  <si>
    <t>Turdus iliacus</t>
  </si>
  <si>
    <t xml:space="preserve">Reed Bunting </t>
  </si>
  <si>
    <t>Emberiza schoeniclus</t>
  </si>
  <si>
    <t xml:space="preserve">Reed Warbler </t>
  </si>
  <si>
    <t>Acrocephalus scirpaceus</t>
  </si>
  <si>
    <t>Turdus torquatus</t>
  </si>
  <si>
    <t xml:space="preserve">Ringed Plover </t>
  </si>
  <si>
    <t>Charadrius hiaticula</t>
  </si>
  <si>
    <t xml:space="preserve">Ring-necked Parakeet </t>
  </si>
  <si>
    <t>Psittacula krameri</t>
  </si>
  <si>
    <t xml:space="preserve">Robin </t>
  </si>
  <si>
    <t>Erithacus rubecula</t>
  </si>
  <si>
    <t xml:space="preserve">Rock Dove </t>
  </si>
  <si>
    <t xml:space="preserve">Rock Pipit </t>
  </si>
  <si>
    <t>Anthus petrosus petrosus</t>
  </si>
  <si>
    <t xml:space="preserve">Rook </t>
  </si>
  <si>
    <t>Corvus frugilegus</t>
  </si>
  <si>
    <t>Sterna dougallii</t>
  </si>
  <si>
    <t xml:space="preserve">Rough-legged Buzzard </t>
  </si>
  <si>
    <t>Buteo lagopus</t>
  </si>
  <si>
    <t xml:space="preserve">Ruddy Duck </t>
  </si>
  <si>
    <t>Oxyura jamaicensis</t>
  </si>
  <si>
    <t xml:space="preserve">Ruddy Shelduck </t>
  </si>
  <si>
    <t>Tadorna ferruginea</t>
  </si>
  <si>
    <t>Philomachus pugnax</t>
  </si>
  <si>
    <t xml:space="preserve">Sand Martin </t>
  </si>
  <si>
    <t>Riparia riparia</t>
  </si>
  <si>
    <t xml:space="preserve">Sanderling </t>
  </si>
  <si>
    <t>Calidris alba</t>
  </si>
  <si>
    <t xml:space="preserve">Sandwich Tern </t>
  </si>
  <si>
    <t>Sterna sandvicensis</t>
  </si>
  <si>
    <t>Locustella luscinioides</t>
  </si>
  <si>
    <r>
      <t xml:space="preserve">Scarlet rosefinch </t>
    </r>
    <r>
      <rPr>
        <b/>
        <sz val="9"/>
        <rFont val="Microsoft Sans Serif"/>
        <family val="2"/>
      </rPr>
      <t>1 S41</t>
    </r>
  </si>
  <si>
    <t>Carpodacus erythrinus</t>
  </si>
  <si>
    <t>Aythya marila</t>
  </si>
  <si>
    <t>Loxia scotica</t>
  </si>
  <si>
    <t xml:space="preserve">Sedge Warbler </t>
  </si>
  <si>
    <t>Acrocephalus schoenobaenus</t>
  </si>
  <si>
    <r>
      <t xml:space="preserve">Serin </t>
    </r>
    <r>
      <rPr>
        <b/>
        <sz val="9"/>
        <rFont val="Microsoft Sans Serif"/>
        <family val="2"/>
      </rPr>
      <t>1</t>
    </r>
  </si>
  <si>
    <t>Serinus serinus</t>
  </si>
  <si>
    <t xml:space="preserve">Shag </t>
  </si>
  <si>
    <t>Phalacrocorax aristotelis</t>
  </si>
  <si>
    <t xml:space="preserve">Shelduck </t>
  </si>
  <si>
    <t>Tadorna tadorna</t>
  </si>
  <si>
    <t>Eremophila alpestris</t>
  </si>
  <si>
    <t xml:space="preserve">Short-eared Owl </t>
  </si>
  <si>
    <t>Asio flammeus</t>
  </si>
  <si>
    <t>Certhia brachydactyla</t>
  </si>
  <si>
    <t xml:space="preserve">Shoveler </t>
  </si>
  <si>
    <t>Anas clypeata</t>
  </si>
  <si>
    <t xml:space="preserve">Siskin </t>
  </si>
  <si>
    <t>Carduelis spinus</t>
  </si>
  <si>
    <t>Alauda arvensis</t>
  </si>
  <si>
    <t>Podiceps auritus</t>
  </si>
  <si>
    <t xml:space="preserve">Smew </t>
  </si>
  <si>
    <t>Mergus albellus</t>
  </si>
  <si>
    <t xml:space="preserve">Snipe </t>
  </si>
  <si>
    <t>Gallinago gallinago</t>
  </si>
  <si>
    <t>Plectrophenax nivalis</t>
  </si>
  <si>
    <t xml:space="preserve">Snow Goose </t>
  </si>
  <si>
    <t>Anser caerulescens</t>
  </si>
  <si>
    <r>
      <t xml:space="preserve">Snowy Owl </t>
    </r>
    <r>
      <rPr>
        <b/>
        <sz val="9"/>
        <rFont val="Microsoft Sans Serif"/>
        <family val="2"/>
      </rPr>
      <t>1</t>
    </r>
  </si>
  <si>
    <t>Nyctea scandiaca</t>
  </si>
  <si>
    <t>Turdus philomelos</t>
  </si>
  <si>
    <t xml:space="preserve">Sooty Shearwater </t>
  </si>
  <si>
    <t>Puffinus griseus</t>
  </si>
  <si>
    <t xml:space="preserve">Sparrowhawk </t>
  </si>
  <si>
    <t>Accipiter nisus</t>
  </si>
  <si>
    <t>Platalea leucorodia</t>
  </si>
  <si>
    <t>Porzana porzana</t>
  </si>
  <si>
    <t>Muscicapa striata</t>
  </si>
  <si>
    <t xml:space="preserve">Spotted Redshank </t>
  </si>
  <si>
    <t>Tringa erythropus</t>
  </si>
  <si>
    <r>
      <t xml:space="preserve">St Kilda Wren </t>
    </r>
    <r>
      <rPr>
        <b/>
        <sz val="9"/>
        <rFont val="Microsoft Sans Serif"/>
        <family val="2"/>
      </rPr>
      <t>UKBAP</t>
    </r>
  </si>
  <si>
    <t>Troglodytes troglodytes subsp.hirtensis</t>
  </si>
  <si>
    <t>Sturnus vulgaris</t>
  </si>
  <si>
    <t xml:space="preserve">Stock Dove </t>
  </si>
  <si>
    <t>Columba oenas</t>
  </si>
  <si>
    <t xml:space="preserve">Stonechat </t>
  </si>
  <si>
    <t>Saxicola torquata</t>
  </si>
  <si>
    <t>Burhinus oedicnemus</t>
  </si>
  <si>
    <t xml:space="preserve">Storm Petrel </t>
  </si>
  <si>
    <t>Hydrobates pelagicus</t>
  </si>
  <si>
    <t xml:space="preserve">Swallow </t>
  </si>
  <si>
    <t>Hirundo rustica</t>
  </si>
  <si>
    <t xml:space="preserve">Swift </t>
  </si>
  <si>
    <t>Apus apus</t>
  </si>
  <si>
    <t xml:space="preserve">Tawny Owl </t>
  </si>
  <si>
    <t>Strix aluco</t>
  </si>
  <si>
    <t xml:space="preserve">Teal </t>
  </si>
  <si>
    <t>Anas crecca</t>
  </si>
  <si>
    <r>
      <t xml:space="preserve">Temminck's Stint </t>
    </r>
    <r>
      <rPr>
        <b/>
        <sz val="9"/>
        <rFont val="Microsoft Sans Serif"/>
        <family val="2"/>
      </rPr>
      <t>1</t>
    </r>
  </si>
  <si>
    <t>Calidris temminckii</t>
  </si>
  <si>
    <t>Anthus trivialis</t>
  </si>
  <si>
    <t>Passer montanus</t>
  </si>
  <si>
    <t xml:space="preserve">Treecreeper </t>
  </si>
  <si>
    <t>Certhia familiaris</t>
  </si>
  <si>
    <t xml:space="preserve">Tufted Duck </t>
  </si>
  <si>
    <t>Aythya fuligula</t>
  </si>
  <si>
    <t xml:space="preserve">Turnstone </t>
  </si>
  <si>
    <t>Arenaria interpres</t>
  </si>
  <si>
    <t>Streptopelia turtur</t>
  </si>
  <si>
    <t>Carduelis flavirostris</t>
  </si>
  <si>
    <t>Melanitta fusca</t>
  </si>
  <si>
    <t xml:space="preserve">Water Pipit </t>
  </si>
  <si>
    <t>Anthus petrosus spinoletta</t>
  </si>
  <si>
    <t xml:space="preserve">Water Rail </t>
  </si>
  <si>
    <t>Rallus aquaticus</t>
  </si>
  <si>
    <t xml:space="preserve">Waxwing </t>
  </si>
  <si>
    <t>Bombycilla garrulus</t>
  </si>
  <si>
    <t xml:space="preserve">Wheatear </t>
  </si>
  <si>
    <t>Oenanthe oenanthe</t>
  </si>
  <si>
    <t>Numenius phaeopus</t>
  </si>
  <si>
    <t xml:space="preserve">Whinchat </t>
  </si>
  <si>
    <t>Saxicola rubetra</t>
  </si>
  <si>
    <t xml:space="preserve">White Stork </t>
  </si>
  <si>
    <t>Ciconia ciconia</t>
  </si>
  <si>
    <t>Anser albifrons</t>
  </si>
  <si>
    <r>
      <t xml:space="preserve">White-tailed Eagle </t>
    </r>
    <r>
      <rPr>
        <b/>
        <sz val="9"/>
        <rFont val="Microsoft Sans Serif"/>
        <family val="2"/>
      </rPr>
      <t>1</t>
    </r>
  </si>
  <si>
    <t>Haliaeetus albicilla</t>
  </si>
  <si>
    <t xml:space="preserve">Whitethroat </t>
  </si>
  <si>
    <t>Sylvia communis</t>
  </si>
  <si>
    <t>Cygnus Cygnus</t>
  </si>
  <si>
    <t xml:space="preserve">Wigeon </t>
  </si>
  <si>
    <t>Mareca penelope</t>
  </si>
  <si>
    <t>Poecile montanus</t>
  </si>
  <si>
    <t>Phylloscopus trochilus</t>
  </si>
  <si>
    <t xml:space="preserve">Wood Duck </t>
  </si>
  <si>
    <t>Aix sponsa</t>
  </si>
  <si>
    <t xml:space="preserve">Wood Pigeon </t>
  </si>
  <si>
    <t>Columba palumbus</t>
  </si>
  <si>
    <t>Tringa glareola</t>
  </si>
  <si>
    <t xml:space="preserve">Wood Warbler </t>
  </si>
  <si>
    <t>Phylloscopus sibilatrix</t>
  </si>
  <si>
    <t xml:space="preserve">Woodcock </t>
  </si>
  <si>
    <t>Scolopax rusticola</t>
  </si>
  <si>
    <r>
      <t xml:space="preserve">Woodlark </t>
    </r>
    <r>
      <rPr>
        <b/>
        <sz val="9"/>
        <rFont val="Microsoft Sans Serif"/>
        <family val="2"/>
      </rPr>
      <t>1 S41</t>
    </r>
  </si>
  <si>
    <t>Lullula arborea</t>
  </si>
  <si>
    <t xml:space="preserve">Wren </t>
  </si>
  <si>
    <t>Troglodytes troglodytes</t>
  </si>
  <si>
    <r>
      <t xml:space="preserve">Wryneck </t>
    </r>
    <r>
      <rPr>
        <b/>
        <sz val="9"/>
        <rFont val="Microsoft Sans Serif"/>
        <family val="2"/>
      </rPr>
      <t>1 UKBAP</t>
    </r>
  </si>
  <si>
    <t>Jynx torquilla</t>
  </si>
  <si>
    <t>Motacilla flava</t>
  </si>
  <si>
    <t>Yellow-Browed Warbler</t>
  </si>
  <si>
    <t>Phylloscopus inornatus</t>
  </si>
  <si>
    <t>Emberiza citrinella</t>
  </si>
  <si>
    <t xml:space="preserve">Yellow-legged Gull </t>
  </si>
  <si>
    <t>Larus arg. michahellis</t>
  </si>
  <si>
    <r>
      <t>Aquatic warbler</t>
    </r>
    <r>
      <rPr>
        <sz val="9"/>
        <color rgb="FFFF0000"/>
        <rFont val="Microsoft Sans Serif"/>
        <family val="2"/>
      </rPr>
      <t xml:space="preserve"> </t>
    </r>
    <r>
      <rPr>
        <b/>
        <sz val="9"/>
        <color rgb="FFFF0000"/>
        <rFont val="Microsoft Sans Serif"/>
        <family val="2"/>
      </rPr>
      <t>S41</t>
    </r>
  </si>
  <si>
    <r>
      <t>Arctic skua</t>
    </r>
    <r>
      <rPr>
        <b/>
        <sz val="9"/>
        <color rgb="FFFF0000"/>
        <rFont val="Microsoft Sans Serif"/>
        <family val="2"/>
      </rPr>
      <t xml:space="preserve"> UKBAP</t>
    </r>
  </si>
  <si>
    <r>
      <t xml:space="preserve">Balearic shearwater </t>
    </r>
    <r>
      <rPr>
        <b/>
        <sz val="9"/>
        <color rgb="FFFF0000"/>
        <rFont val="Microsoft Sans Serif"/>
        <family val="2"/>
      </rPr>
      <t>S41</t>
    </r>
  </si>
  <si>
    <r>
      <t xml:space="preserve">Bewick's Swan </t>
    </r>
    <r>
      <rPr>
        <b/>
        <i/>
        <sz val="9"/>
        <color rgb="FFFF0000"/>
        <rFont val="Microsoft Sans Serif"/>
        <family val="2"/>
      </rPr>
      <t>1</t>
    </r>
    <r>
      <rPr>
        <i/>
        <sz val="9"/>
        <color rgb="FFFF0000"/>
        <rFont val="Microsoft Sans Serif"/>
        <family val="2"/>
      </rPr>
      <t xml:space="preserve"> </t>
    </r>
    <r>
      <rPr>
        <sz val="9"/>
        <color rgb="FFFF0000"/>
        <rFont val="Microsoft Sans Serif"/>
        <family val="2"/>
      </rPr>
      <t>S41</t>
    </r>
  </si>
  <si>
    <r>
      <t xml:space="preserve">Black Grouse </t>
    </r>
    <r>
      <rPr>
        <b/>
        <sz val="9"/>
        <color rgb="FFFF0000"/>
        <rFont val="Microsoft Sans Serif"/>
        <family val="2"/>
      </rPr>
      <t>S41</t>
    </r>
  </si>
  <si>
    <r>
      <t xml:space="preserve">Black-tailed Godwit </t>
    </r>
    <r>
      <rPr>
        <b/>
        <i/>
        <sz val="9"/>
        <color rgb="FFFF0000"/>
        <rFont val="Microsoft Sans Serif"/>
        <family val="2"/>
      </rPr>
      <t>1</t>
    </r>
    <r>
      <rPr>
        <i/>
        <sz val="9"/>
        <color rgb="FFFF0000"/>
        <rFont val="Microsoft Sans Serif"/>
        <family val="2"/>
      </rPr>
      <t xml:space="preserve"> </t>
    </r>
    <r>
      <rPr>
        <b/>
        <sz val="9"/>
        <color rgb="FFFF0000"/>
        <rFont val="Microsoft Sans Serif"/>
        <family val="2"/>
      </rPr>
      <t>S41</t>
    </r>
  </si>
  <si>
    <r>
      <t xml:space="preserve">Capercaillie </t>
    </r>
    <r>
      <rPr>
        <b/>
        <sz val="9"/>
        <color rgb="FFFF0000"/>
        <rFont val="Microsoft Sans Serif"/>
        <family val="2"/>
      </rPr>
      <t>1</t>
    </r>
    <r>
      <rPr>
        <sz val="9"/>
        <color rgb="FFFF0000"/>
        <rFont val="Microsoft Sans Serif"/>
        <family val="2"/>
      </rPr>
      <t xml:space="preserve"> </t>
    </r>
    <r>
      <rPr>
        <b/>
        <sz val="9"/>
        <color rgb="FFFF0000"/>
        <rFont val="Microsoft Sans Serif"/>
        <family val="2"/>
      </rPr>
      <t>UKBAP</t>
    </r>
  </si>
  <si>
    <r>
      <t xml:space="preserve">Cirl Bunting </t>
    </r>
    <r>
      <rPr>
        <b/>
        <i/>
        <sz val="9"/>
        <color rgb="FFFF0000"/>
        <rFont val="Microsoft Sans Serif"/>
        <family val="2"/>
      </rPr>
      <t xml:space="preserve">1 </t>
    </r>
    <r>
      <rPr>
        <b/>
        <sz val="9"/>
        <color rgb="FFFF0000"/>
        <rFont val="Microsoft Sans Serif"/>
        <family val="2"/>
      </rPr>
      <t>S41</t>
    </r>
  </si>
  <si>
    <r>
      <t xml:space="preserve">Common Scoter </t>
    </r>
    <r>
      <rPr>
        <b/>
        <i/>
        <sz val="9"/>
        <color rgb="FFFF0000"/>
        <rFont val="Microsoft Sans Serif"/>
        <family val="2"/>
      </rPr>
      <t xml:space="preserve">1 </t>
    </r>
    <r>
      <rPr>
        <b/>
        <sz val="9"/>
        <color rgb="FFFF0000"/>
        <rFont val="Microsoft Sans Serif"/>
        <family val="2"/>
      </rPr>
      <t>S41</t>
    </r>
  </si>
  <si>
    <r>
      <t xml:space="preserve">Corn Bunting </t>
    </r>
    <r>
      <rPr>
        <b/>
        <sz val="9"/>
        <color rgb="FFFF0000"/>
        <rFont val="Microsoft Sans Serif"/>
        <family val="2"/>
      </rPr>
      <t>S41</t>
    </r>
  </si>
  <si>
    <r>
      <t xml:space="preserve">Corncrake </t>
    </r>
    <r>
      <rPr>
        <b/>
        <i/>
        <sz val="9"/>
        <color rgb="FFFF0000"/>
        <rFont val="Microsoft Sans Serif"/>
        <family val="2"/>
      </rPr>
      <t xml:space="preserve">1 </t>
    </r>
    <r>
      <rPr>
        <b/>
        <sz val="9"/>
        <color rgb="FFFF0000"/>
        <rFont val="Microsoft Sans Serif"/>
        <family val="2"/>
      </rPr>
      <t>S41</t>
    </r>
  </si>
  <si>
    <r>
      <t xml:space="preserve">Cuckoo </t>
    </r>
    <r>
      <rPr>
        <b/>
        <sz val="9"/>
        <color rgb="FFFF0000"/>
        <rFont val="Microsoft Sans Serif"/>
        <family val="2"/>
      </rPr>
      <t>S41</t>
    </r>
  </si>
  <si>
    <r>
      <t xml:space="preserve">Curlew </t>
    </r>
    <r>
      <rPr>
        <b/>
        <sz val="9"/>
        <color rgb="FFFF0000"/>
        <rFont val="Microsoft Sans Serif"/>
        <family val="2"/>
      </rPr>
      <t>S41</t>
    </r>
  </si>
  <si>
    <r>
      <t xml:space="preserve">Dotterel </t>
    </r>
    <r>
      <rPr>
        <b/>
        <sz val="9"/>
        <color rgb="FFFF0000"/>
        <rFont val="Microsoft Sans Serif"/>
        <family val="2"/>
      </rPr>
      <t>1</t>
    </r>
  </si>
  <si>
    <r>
      <t xml:space="preserve">Fieldfare </t>
    </r>
    <r>
      <rPr>
        <b/>
        <sz val="9"/>
        <color rgb="FFFF0000"/>
        <rFont val="Microsoft Sans Serif"/>
        <family val="2"/>
      </rPr>
      <t>1</t>
    </r>
  </si>
  <si>
    <r>
      <t xml:space="preserve">Golden oriole </t>
    </r>
    <r>
      <rPr>
        <b/>
        <sz val="9"/>
        <color rgb="FFFF0000"/>
        <rFont val="Microsoft Sans Serif"/>
        <family val="2"/>
      </rPr>
      <t>1</t>
    </r>
  </si>
  <si>
    <r>
      <t xml:space="preserve">Grasshopper Warbler </t>
    </r>
    <r>
      <rPr>
        <b/>
        <sz val="9"/>
        <color rgb="FFFF0000"/>
        <rFont val="Microsoft Sans Serif"/>
        <family val="2"/>
      </rPr>
      <t>S41</t>
    </r>
  </si>
  <si>
    <r>
      <t xml:space="preserve">Grey Partridge </t>
    </r>
    <r>
      <rPr>
        <b/>
        <sz val="9"/>
        <color rgb="FFFF0000"/>
        <rFont val="Microsoft Sans Serif"/>
        <family val="2"/>
      </rPr>
      <t>S41</t>
    </r>
  </si>
  <si>
    <r>
      <t xml:space="preserve">Hawfinch </t>
    </r>
    <r>
      <rPr>
        <b/>
        <sz val="9"/>
        <color rgb="FFFF0000"/>
        <rFont val="Microsoft Sans Serif"/>
        <family val="2"/>
      </rPr>
      <t>S41</t>
    </r>
  </si>
  <si>
    <r>
      <t xml:space="preserve">Hen Harrier </t>
    </r>
    <r>
      <rPr>
        <b/>
        <i/>
        <sz val="9"/>
        <color rgb="FFFF0000"/>
        <rFont val="Microsoft Sans Serif"/>
        <family val="2"/>
      </rPr>
      <t>1</t>
    </r>
  </si>
  <si>
    <r>
      <t xml:space="preserve">Herring Gull </t>
    </r>
    <r>
      <rPr>
        <b/>
        <sz val="9"/>
        <color rgb="FFFF0000"/>
        <rFont val="Microsoft Sans Serif"/>
        <family val="2"/>
      </rPr>
      <t>S41</t>
    </r>
  </si>
  <si>
    <r>
      <t xml:space="preserve">House Sparrow </t>
    </r>
    <r>
      <rPr>
        <b/>
        <sz val="9"/>
        <color rgb="FFFF0000"/>
        <rFont val="Microsoft Sans Serif"/>
        <family val="2"/>
      </rPr>
      <t>S41</t>
    </r>
  </si>
  <si>
    <r>
      <t xml:space="preserve">Lapwing </t>
    </r>
    <r>
      <rPr>
        <b/>
        <sz val="9"/>
        <color rgb="FFFF0000"/>
        <rFont val="Microsoft Sans Serif"/>
        <family val="2"/>
      </rPr>
      <t>S41</t>
    </r>
  </si>
  <si>
    <r>
      <t xml:space="preserve">Leach's petrel </t>
    </r>
    <r>
      <rPr>
        <b/>
        <i/>
        <sz val="9"/>
        <color rgb="FFFF0000"/>
        <rFont val="Microsoft Sans Serif"/>
        <family val="2"/>
      </rPr>
      <t xml:space="preserve">1 </t>
    </r>
    <r>
      <rPr>
        <b/>
        <sz val="9"/>
        <color rgb="FFFF0000"/>
        <rFont val="Microsoft Sans Serif"/>
        <family val="2"/>
      </rPr>
      <t>S41</t>
    </r>
  </si>
  <si>
    <r>
      <t xml:space="preserve">Lesser Redpoll </t>
    </r>
    <r>
      <rPr>
        <b/>
        <sz val="9"/>
        <color rgb="FFFF0000"/>
        <rFont val="Microsoft Sans Serif"/>
        <family val="2"/>
      </rPr>
      <t>S41</t>
    </r>
  </si>
  <si>
    <r>
      <t xml:space="preserve">Lesser Spotted Woodpecker </t>
    </r>
    <r>
      <rPr>
        <b/>
        <sz val="9"/>
        <color rgb="FFFF0000"/>
        <rFont val="Microsoft Sans Serif"/>
        <family val="2"/>
      </rPr>
      <t>S41</t>
    </r>
  </si>
  <si>
    <r>
      <t xml:space="preserve">Linnet </t>
    </r>
    <r>
      <rPr>
        <b/>
        <sz val="9"/>
        <color rgb="FFFF0000"/>
        <rFont val="Microsoft Sans Serif"/>
        <family val="2"/>
      </rPr>
      <t>S41</t>
    </r>
  </si>
  <si>
    <r>
      <t xml:space="preserve">Long-tailed Duck </t>
    </r>
    <r>
      <rPr>
        <b/>
        <sz val="9"/>
        <color rgb="FFFF0000"/>
        <rFont val="Microsoft Sans Serif"/>
        <family val="2"/>
      </rPr>
      <t>1</t>
    </r>
  </si>
  <si>
    <r>
      <t xml:space="preserve">Marsh Tit </t>
    </r>
    <r>
      <rPr>
        <b/>
        <sz val="9"/>
        <color rgb="FFFF0000"/>
        <rFont val="Microsoft Sans Serif"/>
        <family val="2"/>
      </rPr>
      <t>S41</t>
    </r>
  </si>
  <si>
    <r>
      <t xml:space="preserve">Marsh Warbler </t>
    </r>
    <r>
      <rPr>
        <b/>
        <i/>
        <sz val="9"/>
        <color rgb="FFFF0000"/>
        <rFont val="Microsoft Sans Serif"/>
        <family val="2"/>
      </rPr>
      <t xml:space="preserve">1 </t>
    </r>
    <r>
      <rPr>
        <b/>
        <sz val="9"/>
        <color rgb="FFFF0000"/>
        <rFont val="Microsoft Sans Serif"/>
        <family val="2"/>
      </rPr>
      <t>S41</t>
    </r>
  </si>
  <si>
    <r>
      <t xml:space="preserve">Merlin </t>
    </r>
    <r>
      <rPr>
        <b/>
        <sz val="9"/>
        <color rgb="FFFF0000"/>
        <rFont val="Microsoft Sans Serif"/>
        <family val="2"/>
      </rPr>
      <t>1</t>
    </r>
  </si>
  <si>
    <r>
      <t xml:space="preserve">Montagu's Harrier </t>
    </r>
    <r>
      <rPr>
        <b/>
        <sz val="9"/>
        <color rgb="FFFF0000"/>
        <rFont val="Microsoft Sans Serif"/>
        <family val="2"/>
      </rPr>
      <t>1</t>
    </r>
  </si>
  <si>
    <r>
      <t xml:space="preserve">Purple Sandpiper </t>
    </r>
    <r>
      <rPr>
        <b/>
        <sz val="9"/>
        <color rgb="FFFF0000"/>
        <rFont val="Microsoft Sans Serif"/>
        <family val="2"/>
      </rPr>
      <t>1</t>
    </r>
  </si>
  <si>
    <r>
      <t xml:space="preserve">Red-backed Shrike </t>
    </r>
    <r>
      <rPr>
        <b/>
        <sz val="9"/>
        <color rgb="FFFF0000"/>
        <rFont val="Microsoft Sans Serif"/>
        <family val="2"/>
      </rPr>
      <t>1 UKBAP</t>
    </r>
  </si>
  <si>
    <r>
      <t xml:space="preserve">Red-necked Phalarope </t>
    </r>
    <r>
      <rPr>
        <b/>
        <sz val="9"/>
        <color rgb="FFFF0000"/>
        <rFont val="Microsoft Sans Serif"/>
        <family val="2"/>
      </rPr>
      <t>1 UKBAP</t>
    </r>
  </si>
  <si>
    <r>
      <t xml:space="preserve">Ring Ouzel </t>
    </r>
    <r>
      <rPr>
        <b/>
        <sz val="9"/>
        <color rgb="FFFF0000"/>
        <rFont val="Microsoft Sans Serif"/>
        <family val="2"/>
      </rPr>
      <t>S41</t>
    </r>
  </si>
  <si>
    <r>
      <t xml:space="preserve">Roseate Tern </t>
    </r>
    <r>
      <rPr>
        <b/>
        <i/>
        <sz val="9"/>
        <color rgb="FFFF0000"/>
        <rFont val="Microsoft Sans Serif"/>
        <family val="2"/>
      </rPr>
      <t xml:space="preserve">1 </t>
    </r>
    <r>
      <rPr>
        <b/>
        <sz val="9"/>
        <color rgb="FFFF0000"/>
        <rFont val="Microsoft Sans Serif"/>
        <family val="2"/>
      </rPr>
      <t>S41</t>
    </r>
  </si>
  <si>
    <r>
      <t xml:space="preserve">Ruff </t>
    </r>
    <r>
      <rPr>
        <b/>
        <sz val="9"/>
        <color rgb="FFFF0000"/>
        <rFont val="Microsoft Sans Serif"/>
        <family val="2"/>
      </rPr>
      <t>1</t>
    </r>
  </si>
  <si>
    <r>
      <t xml:space="preserve">Savi's Warbler </t>
    </r>
    <r>
      <rPr>
        <b/>
        <i/>
        <sz val="9"/>
        <color rgb="FFFF0000"/>
        <rFont val="Microsoft Sans Serif"/>
        <family val="2"/>
      </rPr>
      <t xml:space="preserve">1 </t>
    </r>
    <r>
      <rPr>
        <b/>
        <sz val="9"/>
        <color rgb="FFFF0000"/>
        <rFont val="Microsoft Sans Serif"/>
        <family val="2"/>
      </rPr>
      <t>S41</t>
    </r>
  </si>
  <si>
    <r>
      <t xml:space="preserve">Scaup </t>
    </r>
    <r>
      <rPr>
        <b/>
        <i/>
        <sz val="9"/>
        <color rgb="FFFF0000"/>
        <rFont val="Microsoft Sans Serif"/>
        <family val="2"/>
      </rPr>
      <t xml:space="preserve">1 </t>
    </r>
    <r>
      <rPr>
        <b/>
        <sz val="9"/>
        <color rgb="FFFF0000"/>
        <rFont val="Microsoft Sans Serif"/>
        <family val="2"/>
      </rPr>
      <t>S41</t>
    </r>
  </si>
  <si>
    <r>
      <t xml:space="preserve">Skylark </t>
    </r>
    <r>
      <rPr>
        <b/>
        <sz val="9"/>
        <color rgb="FFFF0000"/>
        <rFont val="Microsoft Sans Serif"/>
        <family val="2"/>
      </rPr>
      <t>S41</t>
    </r>
  </si>
  <si>
    <r>
      <t xml:space="preserve">Slavonian Grebe </t>
    </r>
    <r>
      <rPr>
        <b/>
        <sz val="9"/>
        <color rgb="FFFF0000"/>
        <rFont val="Microsoft Sans Serif"/>
        <family val="2"/>
      </rPr>
      <t>1</t>
    </r>
  </si>
  <si>
    <r>
      <t xml:space="preserve">Spotted Flycatcher </t>
    </r>
    <r>
      <rPr>
        <b/>
        <sz val="9"/>
        <color rgb="FFFF0000"/>
        <rFont val="Microsoft Sans Serif"/>
        <family val="2"/>
      </rPr>
      <t>S41</t>
    </r>
  </si>
  <si>
    <r>
      <t xml:space="preserve">Starling </t>
    </r>
    <r>
      <rPr>
        <b/>
        <sz val="9"/>
        <color rgb="FFFF0000"/>
        <rFont val="Microsoft Sans Serif"/>
        <family val="2"/>
      </rPr>
      <t>S41</t>
    </r>
  </si>
  <si>
    <r>
      <t xml:space="preserve">Tree Pipit </t>
    </r>
    <r>
      <rPr>
        <b/>
        <sz val="9"/>
        <color rgb="FFFF0000"/>
        <rFont val="Microsoft Sans Serif"/>
        <family val="2"/>
      </rPr>
      <t>S41</t>
    </r>
  </si>
  <si>
    <r>
      <t xml:space="preserve">Tree Sparrow </t>
    </r>
    <r>
      <rPr>
        <b/>
        <sz val="9"/>
        <color rgb="FFFF0000"/>
        <rFont val="Microsoft Sans Serif"/>
        <family val="2"/>
      </rPr>
      <t>S41</t>
    </r>
  </si>
  <si>
    <r>
      <t xml:space="preserve">Turtle Dove </t>
    </r>
    <r>
      <rPr>
        <b/>
        <sz val="9"/>
        <color rgb="FFFF0000"/>
        <rFont val="Microsoft Sans Serif"/>
        <family val="2"/>
      </rPr>
      <t>S41</t>
    </r>
  </si>
  <si>
    <r>
      <t xml:space="preserve">Twite </t>
    </r>
    <r>
      <rPr>
        <b/>
        <sz val="9"/>
        <color rgb="FFFF0000"/>
        <rFont val="Microsoft Sans Serif"/>
        <family val="2"/>
      </rPr>
      <t>S41</t>
    </r>
  </si>
  <si>
    <r>
      <t xml:space="preserve">Velvet Scoter </t>
    </r>
    <r>
      <rPr>
        <b/>
        <sz val="9"/>
        <color rgb="FFFF0000"/>
        <rFont val="Microsoft Sans Serif"/>
        <family val="2"/>
      </rPr>
      <t>1</t>
    </r>
  </si>
  <si>
    <r>
      <t xml:space="preserve">Whimbrel </t>
    </r>
    <r>
      <rPr>
        <b/>
        <sz val="9"/>
        <color rgb="FFFF0000"/>
        <rFont val="Microsoft Sans Serif"/>
        <family val="2"/>
      </rPr>
      <t>1</t>
    </r>
  </si>
  <si>
    <r>
      <t xml:space="preserve">White-fronted Goose </t>
    </r>
    <r>
      <rPr>
        <b/>
        <sz val="9"/>
        <color rgb="FFFF0000"/>
        <rFont val="Microsoft Sans Serif"/>
        <family val="2"/>
      </rPr>
      <t>S41</t>
    </r>
  </si>
  <si>
    <r>
      <t xml:space="preserve">Willow Tit </t>
    </r>
    <r>
      <rPr>
        <b/>
        <sz val="9"/>
        <color rgb="FFFF0000"/>
        <rFont val="Microsoft Sans Serif"/>
        <family val="2"/>
      </rPr>
      <t>S41</t>
    </r>
  </si>
  <si>
    <r>
      <t xml:space="preserve">Yellow Wagtail </t>
    </r>
    <r>
      <rPr>
        <b/>
        <sz val="9"/>
        <color rgb="FFFF0000"/>
        <rFont val="Microsoft Sans Serif"/>
        <family val="2"/>
      </rPr>
      <t>S41</t>
    </r>
  </si>
  <si>
    <r>
      <t xml:space="preserve">Yellowhammer </t>
    </r>
    <r>
      <rPr>
        <b/>
        <sz val="9"/>
        <color rgb="FFFF0000"/>
        <rFont val="Microsoft Sans Serif"/>
        <family val="2"/>
      </rPr>
      <t>S41</t>
    </r>
  </si>
  <si>
    <r>
      <t xml:space="preserve">Wood Sandpiper </t>
    </r>
    <r>
      <rPr>
        <b/>
        <sz val="9"/>
        <color theme="5" tint="-0.249977111117893"/>
        <rFont val="Microsoft Sans Serif"/>
        <family val="2"/>
      </rPr>
      <t>1</t>
    </r>
  </si>
  <si>
    <r>
      <t xml:space="preserve">Willow Warbler </t>
    </r>
    <r>
      <rPr>
        <b/>
        <sz val="9"/>
        <color theme="5" tint="-0.249977111117893"/>
        <rFont val="Microsoft Sans Serif"/>
        <family val="2"/>
      </rPr>
      <t>UKBAP</t>
    </r>
  </si>
  <si>
    <r>
      <t xml:space="preserve">Whooper Swan </t>
    </r>
    <r>
      <rPr>
        <b/>
        <sz val="9"/>
        <color theme="5" tint="-0.249977111117893"/>
        <rFont val="Microsoft Sans Serif"/>
        <family val="2"/>
      </rPr>
      <t>1</t>
    </r>
  </si>
  <si>
    <r>
      <t xml:space="preserve">Stone-curlew </t>
    </r>
    <r>
      <rPr>
        <b/>
        <sz val="9"/>
        <color theme="5" tint="-0.249977111117893"/>
        <rFont val="Microsoft Sans Serif"/>
        <family val="2"/>
      </rPr>
      <t>1 S41</t>
    </r>
  </si>
  <si>
    <r>
      <t xml:space="preserve">Spoonbill </t>
    </r>
    <r>
      <rPr>
        <b/>
        <sz val="9"/>
        <color theme="5" tint="-0.249977111117893"/>
        <rFont val="Microsoft Sans Serif"/>
        <family val="2"/>
      </rPr>
      <t>1</t>
    </r>
  </si>
  <si>
    <r>
      <t xml:space="preserve">Spotted Crake </t>
    </r>
    <r>
      <rPr>
        <b/>
        <sz val="9"/>
        <color theme="5" tint="-0.249977111117893"/>
        <rFont val="Microsoft Sans Serif"/>
        <family val="2"/>
      </rPr>
      <t>1</t>
    </r>
  </si>
  <si>
    <r>
      <t xml:space="preserve">Snow Bunting </t>
    </r>
    <r>
      <rPr>
        <b/>
        <sz val="9"/>
        <color theme="5" tint="-0.249977111117893"/>
        <rFont val="Microsoft Sans Serif"/>
        <family val="2"/>
      </rPr>
      <t>1</t>
    </r>
  </si>
  <si>
    <r>
      <t xml:space="preserve">Shorelark </t>
    </r>
    <r>
      <rPr>
        <b/>
        <sz val="9"/>
        <color theme="5" tint="-0.249977111117893"/>
        <rFont val="Microsoft Sans Serif"/>
        <family val="2"/>
      </rPr>
      <t>1</t>
    </r>
  </si>
  <si>
    <r>
      <t xml:space="preserve">Short-toed treecreeper </t>
    </r>
    <r>
      <rPr>
        <b/>
        <sz val="9"/>
        <color theme="5" tint="-0.249977111117893"/>
        <rFont val="Microsoft Sans Serif"/>
        <family val="2"/>
      </rPr>
      <t>1</t>
    </r>
  </si>
  <si>
    <r>
      <t xml:space="preserve">Scottish Crossbill </t>
    </r>
    <r>
      <rPr>
        <b/>
        <sz val="9"/>
        <color theme="5" tint="-0.249977111117893"/>
        <rFont val="Microsoft Sans Serif"/>
        <family val="2"/>
      </rPr>
      <t>1 UKBAP</t>
    </r>
  </si>
  <si>
    <r>
      <t xml:space="preserve">Red Grouse </t>
    </r>
    <r>
      <rPr>
        <b/>
        <sz val="9"/>
        <color theme="5" tint="-0.249977111117893"/>
        <rFont val="Microsoft Sans Serif"/>
        <family val="2"/>
      </rPr>
      <t>S41</t>
    </r>
  </si>
  <si>
    <r>
      <t xml:space="preserve">Quail </t>
    </r>
    <r>
      <rPr>
        <b/>
        <sz val="9"/>
        <color theme="5" tint="-0.249977111117893"/>
        <rFont val="Microsoft Sans Serif"/>
        <family val="2"/>
      </rPr>
      <t>1</t>
    </r>
  </si>
  <si>
    <r>
      <t xml:space="preserve">Osprey </t>
    </r>
    <r>
      <rPr>
        <b/>
        <sz val="9"/>
        <color theme="5" tint="-0.249977111117893"/>
        <rFont val="Microsoft Sans Serif"/>
        <family val="2"/>
      </rPr>
      <t>1</t>
    </r>
  </si>
  <si>
    <r>
      <t xml:space="preserve">Nightjar </t>
    </r>
    <r>
      <rPr>
        <b/>
        <sz val="9"/>
        <color theme="5" tint="-0.249977111117893"/>
        <rFont val="Microsoft Sans Serif"/>
        <family val="2"/>
      </rPr>
      <t>S41</t>
    </r>
  </si>
  <si>
    <r>
      <t xml:space="preserve">Mediterranean Gull </t>
    </r>
    <r>
      <rPr>
        <b/>
        <sz val="9"/>
        <color theme="5" tint="-0.249977111117893"/>
        <rFont val="Microsoft Sans Serif"/>
        <family val="2"/>
      </rPr>
      <t>1</t>
    </r>
  </si>
  <si>
    <r>
      <t xml:space="preserve">Marsh Harrier </t>
    </r>
    <r>
      <rPr>
        <b/>
        <sz val="9"/>
        <color theme="5" tint="-0.249977111117893"/>
        <rFont val="Microsoft Sans Serif"/>
        <family val="2"/>
      </rPr>
      <t>1</t>
    </r>
  </si>
  <si>
    <r>
      <t xml:space="preserve">Little Tern </t>
    </r>
    <r>
      <rPr>
        <b/>
        <sz val="9"/>
        <color theme="5" tint="-0.249977111117893"/>
        <rFont val="Microsoft Sans Serif"/>
        <family val="2"/>
      </rPr>
      <t>1</t>
    </r>
  </si>
  <si>
    <r>
      <t xml:space="preserve">Little Gull </t>
    </r>
    <r>
      <rPr>
        <b/>
        <sz val="9"/>
        <color theme="5" tint="-0.249977111117893"/>
        <rFont val="Microsoft Sans Serif"/>
        <family val="2"/>
      </rPr>
      <t>1</t>
    </r>
  </si>
  <si>
    <r>
      <t xml:space="preserve">Lapland bunting </t>
    </r>
    <r>
      <rPr>
        <b/>
        <sz val="9"/>
        <color theme="5" tint="-0.249977111117893"/>
        <rFont val="Microsoft Sans Serif"/>
        <family val="2"/>
      </rPr>
      <t>1</t>
    </r>
  </si>
  <si>
    <r>
      <t xml:space="preserve">Honey Buzzard </t>
    </r>
    <r>
      <rPr>
        <b/>
        <sz val="9"/>
        <color theme="5" tint="-0.249977111117893"/>
        <rFont val="Microsoft Sans Serif"/>
        <family val="2"/>
      </rPr>
      <t>1</t>
    </r>
  </si>
  <si>
    <r>
      <t xml:space="preserve">Greenshank </t>
    </r>
    <r>
      <rPr>
        <b/>
        <sz val="9"/>
        <color theme="5" tint="-0.249977111117893"/>
        <rFont val="Microsoft Sans Serif"/>
        <family val="2"/>
      </rPr>
      <t>1</t>
    </r>
  </si>
  <si>
    <r>
      <t xml:space="preserve">Green Sandpiper </t>
    </r>
    <r>
      <rPr>
        <b/>
        <sz val="9"/>
        <color theme="5" tint="-0.249977111117893"/>
        <rFont val="Microsoft Sans Serif"/>
        <family val="2"/>
      </rPr>
      <t>1</t>
    </r>
  </si>
  <si>
    <r>
      <t xml:space="preserve">Great Northern Diver </t>
    </r>
    <r>
      <rPr>
        <b/>
        <sz val="9"/>
        <color theme="5" tint="-0.249977111117893"/>
        <rFont val="Microsoft Sans Serif"/>
        <family val="2"/>
      </rPr>
      <t>1</t>
    </r>
  </si>
  <si>
    <r>
      <t xml:space="preserve">Garganey </t>
    </r>
    <r>
      <rPr>
        <b/>
        <sz val="9"/>
        <color theme="5" tint="-0.249977111117893"/>
        <rFont val="Microsoft Sans Serif"/>
        <family val="2"/>
      </rPr>
      <t>1</t>
    </r>
  </si>
  <si>
    <r>
      <t xml:space="preserve">Dunnock </t>
    </r>
    <r>
      <rPr>
        <b/>
        <sz val="9"/>
        <color theme="5" tint="-0.249977111117893"/>
        <rFont val="Microsoft Sans Serif"/>
        <family val="2"/>
      </rPr>
      <t>S41</t>
    </r>
  </si>
  <si>
    <r>
      <t xml:space="preserve">Dartford Warbler </t>
    </r>
    <r>
      <rPr>
        <b/>
        <sz val="9"/>
        <color theme="5" tint="-0.249977111117893"/>
        <rFont val="Microsoft Sans Serif"/>
        <family val="2"/>
      </rPr>
      <t>1</t>
    </r>
  </si>
  <si>
    <r>
      <t xml:space="preserve">Brent Goose </t>
    </r>
    <r>
      <rPr>
        <b/>
        <sz val="9"/>
        <color theme="5" tint="-0.249977111117893"/>
        <rFont val="Microsoft Sans Serif"/>
        <family val="2"/>
      </rPr>
      <t>S41</t>
    </r>
  </si>
  <si>
    <r>
      <t xml:space="preserve">Bullfinch </t>
    </r>
    <r>
      <rPr>
        <b/>
        <sz val="9"/>
        <color theme="5" tint="-0.249977111117893"/>
        <rFont val="Microsoft Sans Serif"/>
        <family val="2"/>
      </rPr>
      <t>S41</t>
    </r>
  </si>
  <si>
    <r>
      <t xml:space="preserve">Black-throated Diver </t>
    </r>
    <r>
      <rPr>
        <b/>
        <sz val="9"/>
        <color theme="5" tint="-0.249977111117893"/>
        <rFont val="Microsoft Sans Serif"/>
        <family val="2"/>
      </rPr>
      <t>1 UKBAP</t>
    </r>
  </si>
  <si>
    <r>
      <t xml:space="preserve">Black-necked Grebe </t>
    </r>
    <r>
      <rPr>
        <b/>
        <sz val="9"/>
        <color theme="5" tint="-0.249977111117893"/>
        <rFont val="Microsoft Sans Serif"/>
        <family val="2"/>
      </rPr>
      <t>1</t>
    </r>
  </si>
  <si>
    <r>
      <t xml:space="preserve">Bittern </t>
    </r>
    <r>
      <rPr>
        <b/>
        <i/>
        <sz val="9"/>
        <color theme="5" tint="-0.249977111117893"/>
        <rFont val="Microsoft Sans Serif"/>
        <family val="2"/>
      </rPr>
      <t xml:space="preserve">1 </t>
    </r>
    <r>
      <rPr>
        <b/>
        <sz val="9"/>
        <color theme="5" tint="-0.249977111117893"/>
        <rFont val="Microsoft Sans Serif"/>
        <family val="2"/>
      </rPr>
      <t>S41</t>
    </r>
  </si>
  <si>
    <r>
      <t xml:space="preserve">Avocet </t>
    </r>
    <r>
      <rPr>
        <b/>
        <sz val="9"/>
        <color theme="5" tint="-0.249977111117893"/>
        <rFont val="Microsoft Sans Serif"/>
        <family val="2"/>
      </rPr>
      <t>1</t>
    </r>
  </si>
  <si>
    <r>
      <t xml:space="preserve">Song Thrush </t>
    </r>
    <r>
      <rPr>
        <b/>
        <i/>
        <sz val="9"/>
        <rFont val="Microsoft Sans Serif"/>
        <family val="2"/>
      </rPr>
      <t>S41</t>
    </r>
  </si>
  <si>
    <t>Key:</t>
  </si>
  <si>
    <r>
      <t>1</t>
    </r>
    <r>
      <rPr>
        <sz val="9"/>
        <rFont val="Microsoft Sans Serif"/>
        <family val="2"/>
      </rPr>
      <t xml:space="preserve"> = Listed on Schedule 1 of the WCA 1981</t>
    </r>
  </si>
  <si>
    <t>Birds of Conservation Concern (BTO): Amber/ Medium</t>
  </si>
  <si>
    <t>Birds of Conservation Concern (BTO): Red/ High</t>
  </si>
  <si>
    <r>
      <t xml:space="preserve">Italics </t>
    </r>
    <r>
      <rPr>
        <sz val="9"/>
        <rFont val="Microsoft Sans Serif"/>
        <family val="2"/>
      </rPr>
      <t>= Species of Principal Importance/</t>
    </r>
    <r>
      <rPr>
        <b/>
        <sz val="9"/>
        <rFont val="Microsoft Sans Serif"/>
        <family val="2"/>
      </rPr>
      <t>S41</t>
    </r>
    <r>
      <rPr>
        <sz val="9"/>
        <rFont val="Microsoft Sans Serif"/>
        <family val="2"/>
      </rPr>
      <t xml:space="preserve"> under NERC Act (previously commonly just known as UKBAP Priority Species) </t>
    </r>
  </si>
  <si>
    <r>
      <t xml:space="preserve">UKBAP = </t>
    </r>
    <r>
      <rPr>
        <sz val="9"/>
        <rFont val="Microsoft Sans Serif"/>
        <family val="2"/>
      </rPr>
      <t>UKBAP Priority Species but not an SPI (e.g. species in NI, Scotland or Wales)</t>
    </r>
  </si>
  <si>
    <t>Please record any species you see incidentally during the survey
Instructions: Complete cells in table.</t>
  </si>
  <si>
    <t>Please include a description of how the quadrats can be relocated (ie. Marked with flagging, grid ref, photograph etc.)</t>
  </si>
  <si>
    <t>Instructions: Fill in table below with free text</t>
  </si>
  <si>
    <t>Please record in 2x2m quadrats - if this is not possible, please state quadrat size:</t>
  </si>
  <si>
    <t>Please record cover in %</t>
  </si>
  <si>
    <t>Annual meadow grass</t>
  </si>
  <si>
    <t>Bent Sp.</t>
  </si>
  <si>
    <t>Black sedge</t>
  </si>
  <si>
    <t>Blackgrass</t>
  </si>
  <si>
    <t>Bulbous Rush</t>
  </si>
  <si>
    <t>Juncus bulbosus</t>
  </si>
  <si>
    <t>Bristle club rush</t>
  </si>
  <si>
    <t>Isolepis setacea</t>
  </si>
  <si>
    <t>Common Couch</t>
  </si>
  <si>
    <t xml:space="preserve">Creeping bent </t>
  </si>
  <si>
    <t>Creeping soft grass</t>
  </si>
  <si>
    <t>Crested Dog’s-tail</t>
  </si>
  <si>
    <t>False fox sedge</t>
  </si>
  <si>
    <t>False oat grass</t>
  </si>
  <si>
    <t>Festuca sp.,</t>
  </si>
  <si>
    <t>Field woodrush</t>
  </si>
  <si>
    <t>Luzula campestris</t>
  </si>
  <si>
    <t>Floating sweet-grass</t>
  </si>
  <si>
    <t>Glaucus sedge</t>
  </si>
  <si>
    <t>Carex flacca</t>
  </si>
  <si>
    <t>Hairy sedge</t>
  </si>
  <si>
    <t>Meadow brome</t>
  </si>
  <si>
    <t>Meadow foxtail</t>
  </si>
  <si>
    <t>Onion couch</t>
  </si>
  <si>
    <t>Oval sedge</t>
  </si>
  <si>
    <t>Carex leporina</t>
  </si>
  <si>
    <t>Perennial rye-grass</t>
  </si>
  <si>
    <t>Rough Meadow Grass</t>
  </si>
  <si>
    <t>Rye grass sp.,</t>
  </si>
  <si>
    <t>Sharp flowered rush</t>
  </si>
  <si>
    <t>Sheep's fescue</t>
  </si>
  <si>
    <t>Smaller Cat’s-Tail</t>
  </si>
  <si>
    <t>Smooth meadow grass</t>
  </si>
  <si>
    <t>Soft brome</t>
  </si>
  <si>
    <t>Soft rush</t>
  </si>
  <si>
    <t>Star sedge</t>
  </si>
  <si>
    <t>Carex echinata</t>
  </si>
  <si>
    <t>Sweet pilcate grass</t>
  </si>
  <si>
    <t>Sweet vernal grass</t>
  </si>
  <si>
    <t>Tufted hairgrass</t>
  </si>
  <si>
    <t>Unknown grass sp.</t>
  </si>
  <si>
    <t>Upright brome</t>
  </si>
  <si>
    <t>Velvet bent</t>
  </si>
  <si>
    <t>Agrostis canina</t>
  </si>
  <si>
    <t>Wavy hairgrass</t>
  </si>
  <si>
    <t>Wild Oats</t>
  </si>
  <si>
    <t>Wood sedge</t>
  </si>
  <si>
    <t>Carex sylvatica</t>
  </si>
  <si>
    <t>Barren strawberry</t>
  </si>
  <si>
    <t>Bastard toadflax</t>
  </si>
  <si>
    <t>Beaked hawksbeard</t>
  </si>
  <si>
    <t>Bird’s-foot trefoil</t>
  </si>
  <si>
    <t>Bittercress</t>
  </si>
  <si>
    <t>Blue fleabane</t>
  </si>
  <si>
    <t>Broomrape</t>
  </si>
  <si>
    <t>Bugle</t>
  </si>
  <si>
    <t>Bush Vetch</t>
  </si>
  <si>
    <t>Calamint</t>
  </si>
  <si>
    <t>Canadian Willowherb</t>
  </si>
  <si>
    <t>Cat's-ear</t>
  </si>
  <si>
    <t>Chamomile</t>
  </si>
  <si>
    <t>Charlock</t>
  </si>
  <si>
    <t>Chicory</t>
  </si>
  <si>
    <t>Common broomrape</t>
  </si>
  <si>
    <t>Common chickweed</t>
  </si>
  <si>
    <t>Common dog violet</t>
  </si>
  <si>
    <t>Common Fleabane</t>
  </si>
  <si>
    <t>Common Gromwell</t>
  </si>
  <si>
    <t>Common hawkweed</t>
  </si>
  <si>
    <t>Common hogweed</t>
  </si>
  <si>
    <t>Common knapweed</t>
  </si>
  <si>
    <t>Common mallow</t>
  </si>
  <si>
    <t>Common mouse-ear chickweed</t>
  </si>
  <si>
    <t>Common orache</t>
  </si>
  <si>
    <t>Atriplex patula</t>
  </si>
  <si>
    <t>Common poppy</t>
  </si>
  <si>
    <t>Common sowthistle</t>
  </si>
  <si>
    <t>Common toadflax</t>
  </si>
  <si>
    <t>Cranesbill sp.</t>
  </si>
  <si>
    <t>Creeping cinquefoil</t>
  </si>
  <si>
    <t>Creeping jenny</t>
  </si>
  <si>
    <t>Cuckoo Flower</t>
  </si>
  <si>
    <t>Cut-leaved Crane’s-bill</t>
  </si>
  <si>
    <t>Dandelion sp.</t>
  </si>
  <si>
    <t>Devils bit scabious</t>
  </si>
  <si>
    <t>Dove's-foot Crane's-bill</t>
  </si>
  <si>
    <t>Evening primrose</t>
  </si>
  <si>
    <t>Eyebright</t>
  </si>
  <si>
    <t>Fat Hen</t>
  </si>
  <si>
    <t>Fen bedstraw</t>
  </si>
  <si>
    <t>Feverfew</t>
  </si>
  <si>
    <t>Field madder</t>
  </si>
  <si>
    <t>Fleabane</t>
  </si>
  <si>
    <t>Fringed willowherb</t>
  </si>
  <si>
    <t>Goats-beard</t>
  </si>
  <si>
    <t>Goosefoot</t>
  </si>
  <si>
    <t>Great burnet</t>
  </si>
  <si>
    <t>Sanguisorba officianalis</t>
  </si>
  <si>
    <t>Greater Bird’s foot Trefoil</t>
  </si>
  <si>
    <t>Greater burdock</t>
  </si>
  <si>
    <t>Greater knapweed</t>
  </si>
  <si>
    <t>Centaurea scabiosa</t>
  </si>
  <si>
    <t>Greater willowherb</t>
  </si>
  <si>
    <t>Hairy bittercress</t>
  </si>
  <si>
    <t>Hairy tare</t>
  </si>
  <si>
    <t>Hare's foot clover</t>
  </si>
  <si>
    <t>Hawk’s-beard</t>
  </si>
  <si>
    <t>Hawkbit sp.,</t>
  </si>
  <si>
    <t>Hawkweed sp</t>
  </si>
  <si>
    <t>Heath speedwell</t>
  </si>
  <si>
    <t>Hedge Bedstraw</t>
  </si>
  <si>
    <t>Hedgerow cranesbill</t>
  </si>
  <si>
    <t>Hemlock</t>
  </si>
  <si>
    <t>Conium maculatum</t>
  </si>
  <si>
    <t>Hoary Plantain</t>
  </si>
  <si>
    <t>Hoary willowherb</t>
  </si>
  <si>
    <t>Kidney vetch</t>
  </si>
  <si>
    <t>Knotgrass</t>
  </si>
  <si>
    <t>Lady's bedstraw</t>
  </si>
  <si>
    <t>Lesser burdock</t>
  </si>
  <si>
    <t>Lesser hawkbit</t>
  </si>
  <si>
    <t>Lesser Spearwort</t>
  </si>
  <si>
    <t>Lousewort</t>
  </si>
  <si>
    <t>Mallow sp.</t>
  </si>
  <si>
    <t>Marsh Cudweed</t>
  </si>
  <si>
    <t>Marsh mallow</t>
  </si>
  <si>
    <t>Marsh pennywort</t>
  </si>
  <si>
    <t>Marsh Sowthistle</t>
  </si>
  <si>
    <t>Meadow cranesbill</t>
  </si>
  <si>
    <t>Meadow salsify</t>
  </si>
  <si>
    <t>Meadowsweet</t>
  </si>
  <si>
    <t>Meadow thistle</t>
  </si>
  <si>
    <t>Meadow vetchling</t>
  </si>
  <si>
    <t>Medik sp.</t>
  </si>
  <si>
    <t>Navelwort</t>
  </si>
  <si>
    <t>Oxford Ragwort</t>
  </si>
  <si>
    <t>Pale persicaria</t>
  </si>
  <si>
    <t>Pearlwort</t>
  </si>
  <si>
    <t>Perforate St John’s wort</t>
  </si>
  <si>
    <t>Knotweed sp.</t>
  </si>
  <si>
    <t>Pineappleweed</t>
  </si>
  <si>
    <t>Prickly lettuce</t>
  </si>
  <si>
    <t>Red campion</t>
  </si>
  <si>
    <t>Red dead-nettle</t>
  </si>
  <si>
    <t>Rosebay willowherb</t>
  </si>
  <si>
    <t>Rough Hawksbeard</t>
  </si>
  <si>
    <t>Sainfoin</t>
  </si>
  <si>
    <t>Onobrychis vicifolia</t>
  </si>
  <si>
    <t>Scarlet pimpernel</t>
  </si>
  <si>
    <t>Scented Mayweed</t>
  </si>
  <si>
    <t>Self-heal</t>
  </si>
  <si>
    <t>Sharp-leaved fluellen</t>
  </si>
  <si>
    <t>Sheep’s sorrel</t>
  </si>
  <si>
    <t>Shining cranesbill</t>
  </si>
  <si>
    <t>Small flowered cranesbill</t>
  </si>
  <si>
    <t>Smaller willowherb</t>
  </si>
  <si>
    <t>Smooth Sow-thistle</t>
  </si>
  <si>
    <t>Speedwell sp.</t>
  </si>
  <si>
    <t>Square-stemmed willowherb</t>
  </si>
  <si>
    <t>St John's wort</t>
  </si>
  <si>
    <t>Sticky mouse-eared chickweed</t>
  </si>
  <si>
    <t>Teasel</t>
  </si>
  <si>
    <t>Tormentil</t>
  </si>
  <si>
    <t>Trailing tormentil</t>
  </si>
  <si>
    <t>Vetchling sp.</t>
  </si>
  <si>
    <t>Wall speedwell</t>
  </si>
  <si>
    <t>Water crowfoot</t>
  </si>
  <si>
    <t>Water pepper</t>
  </si>
  <si>
    <t>Wavy bitter-cress</t>
  </si>
  <si>
    <t>White bryony</t>
  </si>
  <si>
    <t>White Goosefoot</t>
  </si>
  <si>
    <t>Wild celery</t>
  </si>
  <si>
    <t>Wild clary</t>
  </si>
  <si>
    <t>Salvia verbenaca</t>
  </si>
  <si>
    <t>Wild garlic</t>
  </si>
  <si>
    <t>Wild marjoram</t>
  </si>
  <si>
    <t>Origanum vulgare</t>
  </si>
  <si>
    <t>Wild mustard</t>
  </si>
  <si>
    <t>Willowherb sp.</t>
  </si>
  <si>
    <t>Wood sage</t>
  </si>
  <si>
    <t>Woody nightshade</t>
  </si>
  <si>
    <t>Yellow-wort</t>
  </si>
  <si>
    <t>Blackstonia perfoliata</t>
  </si>
  <si>
    <t>Yellow pimpernel</t>
  </si>
  <si>
    <t>Lysimachia nemorum</t>
  </si>
  <si>
    <t>Yellow Rattle</t>
  </si>
  <si>
    <t>Yellow vetch</t>
  </si>
  <si>
    <t>Vicia lutea</t>
  </si>
  <si>
    <t>Creeping thistle</t>
  </si>
  <si>
    <t>Curled Dock</t>
  </si>
  <si>
    <t>Broad-Leaved Dock</t>
  </si>
  <si>
    <t>Common nettle</t>
  </si>
  <si>
    <t>Broadleaved plantain</t>
  </si>
  <si>
    <t>Greater plantain</t>
  </si>
  <si>
    <t>Broad buckler fern</t>
  </si>
  <si>
    <t>Sheild fern</t>
  </si>
  <si>
    <t>Hart's tongue fern</t>
  </si>
  <si>
    <t>Common ivy</t>
  </si>
  <si>
    <t>Clematis</t>
  </si>
  <si>
    <t>Travelers joy</t>
  </si>
  <si>
    <t>Ling heather</t>
  </si>
  <si>
    <t>Bell heather</t>
  </si>
  <si>
    <t>Bittersweet</t>
  </si>
  <si>
    <t>Bilberry</t>
  </si>
  <si>
    <t>Alder</t>
  </si>
  <si>
    <t>Holly</t>
  </si>
  <si>
    <t>Silver birch sapling</t>
  </si>
  <si>
    <t>Broom</t>
  </si>
  <si>
    <t>Gorse</t>
  </si>
  <si>
    <t>Dogwood</t>
  </si>
  <si>
    <t>Downy birch</t>
  </si>
  <si>
    <t>Grey willow</t>
  </si>
  <si>
    <t>Elder</t>
  </si>
  <si>
    <t>Sambucus nigra</t>
  </si>
  <si>
    <t>English oak</t>
  </si>
  <si>
    <t>Cloudberry</t>
  </si>
  <si>
    <t>Sycamore</t>
  </si>
  <si>
    <t>Amaranth</t>
  </si>
  <si>
    <t>Oilseed rape</t>
  </si>
  <si>
    <t>Sunflower</t>
  </si>
  <si>
    <t>Alfalfa</t>
  </si>
  <si>
    <t>Brassica</t>
  </si>
  <si>
    <t>Number Reference (on map)</t>
  </si>
  <si>
    <t>Ehancement Feature 
(if box, state box type)</t>
  </si>
  <si>
    <t>Tree Species (if applicable)</t>
  </si>
  <si>
    <t>Species Evidenced Using Habitat Feature 
(if box, then box contents)</t>
  </si>
  <si>
    <t>Nectar Production Calculations</t>
  </si>
  <si>
    <t>Instructions: Complete orange cells and data will autocomplete</t>
  </si>
  <si>
    <t>Total Area of Under Panel Habitat ("Under" in Botany Tab):</t>
  </si>
  <si>
    <t>Total Area of Between Panel Habitat ("Between in Botany Tab):</t>
  </si>
  <si>
    <t>Total Area of Outside Panel Habitat ("Outside" in Botany Tab):</t>
  </si>
  <si>
    <t>Total Area of Biodiversity Habitat ("Biodiversity" in Botany Tab):</t>
  </si>
  <si>
    <t>Total Area Of Site:</t>
  </si>
  <si>
    <t>Soil Survey</t>
  </si>
  <si>
    <t>Instructions: Complete once results are obtained from the laboratory</t>
  </si>
  <si>
    <t>Description of Field/s where soil samples taken:</t>
  </si>
  <si>
    <t>Details of Laboratory used:</t>
  </si>
  <si>
    <t>Date of Soil Report from lab:</t>
  </si>
  <si>
    <t>pH</t>
  </si>
  <si>
    <t>Phosphorus (P)</t>
  </si>
  <si>
    <t>mg/kg</t>
  </si>
  <si>
    <t>Index</t>
  </si>
  <si>
    <t>Potassium (K)</t>
  </si>
  <si>
    <t>Magnesium (Mg)</t>
  </si>
  <si>
    <t>Organic Matter</t>
  </si>
  <si>
    <t>Other measurements which may be taken:</t>
  </si>
  <si>
    <t>Soil Moisuture</t>
  </si>
  <si>
    <t>Nitrogen</t>
  </si>
  <si>
    <t>Nectar Production Potential</t>
  </si>
  <si>
    <t>Instructions: Complete the columns below with numerical figures</t>
  </si>
  <si>
    <t>State if Wintering Bird Survey or Breeding Bird Survey:</t>
  </si>
  <si>
    <t>Survey Methodology Used (description):</t>
  </si>
  <si>
    <t>BTO Code</t>
  </si>
  <si>
    <t>Bird Species (common)</t>
  </si>
  <si>
    <t>Number of Individuals Recorded</t>
  </si>
  <si>
    <t>Breeding on Site?</t>
  </si>
  <si>
    <t>General Location Recorded</t>
  </si>
  <si>
    <t xml:space="preserve">monitoring@solarenergyuk.org </t>
  </si>
  <si>
    <t>Four-leaved allseed</t>
  </si>
  <si>
    <t>BTOcode</t>
  </si>
  <si>
    <t>AC</t>
  </si>
  <si>
    <t>Arctic Skua</t>
  </si>
  <si>
    <t>AE</t>
  </si>
  <si>
    <t>Arctic Tern</t>
  </si>
  <si>
    <t>AV</t>
  </si>
  <si>
    <t>Avocet</t>
  </si>
  <si>
    <t>BO</t>
  </si>
  <si>
    <t>Barn Owl</t>
  </si>
  <si>
    <t>BY</t>
  </si>
  <si>
    <t>Barnacle Goose</t>
  </si>
  <si>
    <t>BA</t>
  </si>
  <si>
    <t>Bar-tailed Godwit</t>
  </si>
  <si>
    <t>BR</t>
  </si>
  <si>
    <t>Bearded Tit</t>
  </si>
  <si>
    <t>BS</t>
  </si>
  <si>
    <t>Berwick's Swan</t>
  </si>
  <si>
    <t>BI</t>
  </si>
  <si>
    <t>Bittern</t>
  </si>
  <si>
    <t>BK</t>
  </si>
  <si>
    <t>Black Grouse</t>
  </si>
  <si>
    <t>TY</t>
  </si>
  <si>
    <t>Black Guillemot</t>
  </si>
  <si>
    <t>BX</t>
  </si>
  <si>
    <t>Black Redstart</t>
  </si>
  <si>
    <t>BJ</t>
  </si>
  <si>
    <t>Black Tern</t>
  </si>
  <si>
    <t>B.</t>
  </si>
  <si>
    <t>Blackbird</t>
  </si>
  <si>
    <t>BC</t>
  </si>
  <si>
    <t>Blackcap</t>
  </si>
  <si>
    <t>BH</t>
  </si>
  <si>
    <t>Black-headed Gull</t>
  </si>
  <si>
    <t>BN</t>
  </si>
  <si>
    <t>Black-necked Grebe</t>
  </si>
  <si>
    <t>BW</t>
  </si>
  <si>
    <t>Black-tailed Godwit</t>
  </si>
  <si>
    <t>BV</t>
  </si>
  <si>
    <t>Black-throated Diver</t>
  </si>
  <si>
    <t>BT</t>
  </si>
  <si>
    <t>Blue Tit</t>
  </si>
  <si>
    <t>BU</t>
  </si>
  <si>
    <t>Bluethroat</t>
  </si>
  <si>
    <t>BL</t>
  </si>
  <si>
    <t>Brambling</t>
  </si>
  <si>
    <t>BG</t>
  </si>
  <si>
    <t>Brent Goose</t>
  </si>
  <si>
    <t>BF</t>
  </si>
  <si>
    <t>Bullfinch</t>
  </si>
  <si>
    <t>BZ</t>
  </si>
  <si>
    <t>Buzzard</t>
  </si>
  <si>
    <t>CG</t>
  </si>
  <si>
    <t>Canada Goose</t>
  </si>
  <si>
    <t>CP</t>
  </si>
  <si>
    <t>Capercaillie</t>
  </si>
  <si>
    <t>C.</t>
  </si>
  <si>
    <t>Carrion Crow</t>
  </si>
  <si>
    <t>CW</t>
  </si>
  <si>
    <t>Cetti's Warbler</t>
  </si>
  <si>
    <t>CH</t>
  </si>
  <si>
    <t>Chaffinch</t>
  </si>
  <si>
    <t>CC</t>
  </si>
  <si>
    <t>Chiffchaff</t>
  </si>
  <si>
    <t>CF</t>
  </si>
  <si>
    <t>Chough</t>
  </si>
  <si>
    <t>CL</t>
  </si>
  <si>
    <t>Cirl Bunting</t>
  </si>
  <si>
    <t>CT</t>
  </si>
  <si>
    <t>Coal Tit</t>
  </si>
  <si>
    <t>CD</t>
  </si>
  <si>
    <t>Collared Dove</t>
  </si>
  <si>
    <t>CM</t>
  </si>
  <si>
    <t>Common Gull</t>
  </si>
  <si>
    <t>CS</t>
  </si>
  <si>
    <t>Common Sandpiper</t>
  </si>
  <si>
    <t>CX</t>
  </si>
  <si>
    <t>Common Scoter</t>
  </si>
  <si>
    <t>CN</t>
  </si>
  <si>
    <t>Common Tern</t>
  </si>
  <si>
    <t>CO</t>
  </si>
  <si>
    <t>Coot</t>
  </si>
  <si>
    <t>CA</t>
  </si>
  <si>
    <t>Cormorant</t>
  </si>
  <si>
    <t>CB</t>
  </si>
  <si>
    <t>Corn Bunting</t>
  </si>
  <si>
    <t>CE</t>
  </si>
  <si>
    <t>Corncrake</t>
  </si>
  <si>
    <t>CI</t>
  </si>
  <si>
    <t>Crested Tit</t>
  </si>
  <si>
    <t>CR</t>
  </si>
  <si>
    <t>CK</t>
  </si>
  <si>
    <t>Cuckoo</t>
  </si>
  <si>
    <t>CU</t>
  </si>
  <si>
    <t>Curlew</t>
  </si>
  <si>
    <t>DW</t>
  </si>
  <si>
    <t>Dartford Warbler</t>
  </si>
  <si>
    <t>DI</t>
  </si>
  <si>
    <t>Dipper</t>
  </si>
  <si>
    <t>DO</t>
  </si>
  <si>
    <t>Dotterel</t>
  </si>
  <si>
    <t>DN</t>
  </si>
  <si>
    <t>Dunlin</t>
  </si>
  <si>
    <t>D.</t>
  </si>
  <si>
    <t>Dunnock</t>
  </si>
  <si>
    <t>EG</t>
  </si>
  <si>
    <t>Egyptian Goose</t>
  </si>
  <si>
    <t>E.</t>
  </si>
  <si>
    <t>Eider</t>
  </si>
  <si>
    <t>FP</t>
  </si>
  <si>
    <t>Feral Pigeon</t>
  </si>
  <si>
    <t>ZL</t>
  </si>
  <si>
    <t>Feral/hybrid goose</t>
  </si>
  <si>
    <t>ZF</t>
  </si>
  <si>
    <t>Feral/hybrid mallard type</t>
  </si>
  <si>
    <t>FF</t>
  </si>
  <si>
    <t>Fieldfare</t>
  </si>
  <si>
    <t>FC</t>
  </si>
  <si>
    <t>Firecrest</t>
  </si>
  <si>
    <t>F.</t>
  </si>
  <si>
    <t>Fulmar</t>
  </si>
  <si>
    <t>GA</t>
  </si>
  <si>
    <t>Gadwall</t>
  </si>
  <si>
    <t>GX</t>
  </si>
  <si>
    <t>Gannet</t>
  </si>
  <si>
    <t>GW</t>
  </si>
  <si>
    <t>Garden Warbler</t>
  </si>
  <si>
    <t>GY</t>
  </si>
  <si>
    <t>Garganey</t>
  </si>
  <si>
    <t>GC</t>
  </si>
  <si>
    <t>Goldcrest</t>
  </si>
  <si>
    <t>EA</t>
  </si>
  <si>
    <t>Golden Eagle</t>
  </si>
  <si>
    <t>OL</t>
  </si>
  <si>
    <t>Golden Oriole</t>
  </si>
  <si>
    <t>GF</t>
  </si>
  <si>
    <t>Golden Pheasant</t>
  </si>
  <si>
    <t>GP</t>
  </si>
  <si>
    <t>Golden Plover</t>
  </si>
  <si>
    <t>GN</t>
  </si>
  <si>
    <t>Goldeneye</t>
  </si>
  <si>
    <t>GO</t>
  </si>
  <si>
    <t>Goldfinch</t>
  </si>
  <si>
    <t>GD</t>
  </si>
  <si>
    <t>Goosander</t>
  </si>
  <si>
    <t>GI</t>
  </si>
  <si>
    <t>Goshawk</t>
  </si>
  <si>
    <t>GH</t>
  </si>
  <si>
    <t>Grasshopper Warbler</t>
  </si>
  <si>
    <t>GB</t>
  </si>
  <si>
    <t>Great Black-backed Gull</t>
  </si>
  <si>
    <t>GG</t>
  </si>
  <si>
    <t>Great Crested Grebe</t>
  </si>
  <si>
    <t>ND</t>
  </si>
  <si>
    <t>Great Northern Diver</t>
  </si>
  <si>
    <t>NX</t>
  </si>
  <si>
    <t>GS</t>
  </si>
  <si>
    <t>Great Spotted Woodpecker</t>
  </si>
  <si>
    <t>GT</t>
  </si>
  <si>
    <t>Great Tit</t>
  </si>
  <si>
    <t>GE</t>
  </si>
  <si>
    <t>Green Sandpiper</t>
  </si>
  <si>
    <t>G.</t>
  </si>
  <si>
    <t>Green Woodpecker</t>
  </si>
  <si>
    <t>GR</t>
  </si>
  <si>
    <t>Greenfinch</t>
  </si>
  <si>
    <t>GK</t>
  </si>
  <si>
    <t>Greenshank</t>
  </si>
  <si>
    <t>H.</t>
  </si>
  <si>
    <t>Grey Heron</t>
  </si>
  <si>
    <t>P.</t>
  </si>
  <si>
    <t>Grey Partridge</t>
  </si>
  <si>
    <t>GV</t>
  </si>
  <si>
    <t>Grey Plover</t>
  </si>
  <si>
    <t>GL</t>
  </si>
  <si>
    <t>Grey Wagtail</t>
  </si>
  <si>
    <t>GJ</t>
  </si>
  <si>
    <t>Greylag Goose</t>
  </si>
  <si>
    <t>GU</t>
  </si>
  <si>
    <t>Guillemot</t>
  </si>
  <si>
    <t>FW</t>
  </si>
  <si>
    <t>Guineafowl (Helmeted)</t>
  </si>
  <si>
    <t>HF</t>
  </si>
  <si>
    <t>Hawfinch</t>
  </si>
  <si>
    <t>HH</t>
  </si>
  <si>
    <t>Hen Harrier</t>
  </si>
  <si>
    <t>HG</t>
  </si>
  <si>
    <t>Herring Gull</t>
  </si>
  <si>
    <t>HY</t>
  </si>
  <si>
    <t>Hobby</t>
  </si>
  <si>
    <t>HZ</t>
  </si>
  <si>
    <t>Honey Buzzard</t>
  </si>
  <si>
    <t>HC</t>
  </si>
  <si>
    <t>Hooded Crow</t>
  </si>
  <si>
    <t>HP</t>
  </si>
  <si>
    <t>Hoopoe</t>
  </si>
  <si>
    <t>HM</t>
  </si>
  <si>
    <t>House Martin</t>
  </si>
  <si>
    <t>HS</t>
  </si>
  <si>
    <t>House Sparrow</t>
  </si>
  <si>
    <t>JD</t>
  </si>
  <si>
    <t>Jackdaw</t>
  </si>
  <si>
    <t>J.</t>
  </si>
  <si>
    <t>Jay</t>
  </si>
  <si>
    <t>K.</t>
  </si>
  <si>
    <t>Kestrel</t>
  </si>
  <si>
    <t>KF</t>
  </si>
  <si>
    <t>Kingfisher</t>
  </si>
  <si>
    <t>KI</t>
  </si>
  <si>
    <t>Kittiwake</t>
  </si>
  <si>
    <t>KN</t>
  </si>
  <si>
    <t>Knot</t>
  </si>
  <si>
    <t>LM</t>
  </si>
  <si>
    <t>Lady Amherst's Pheasant</t>
  </si>
  <si>
    <t>LA</t>
  </si>
  <si>
    <t>Lapland Bunting</t>
  </si>
  <si>
    <t>L.</t>
  </si>
  <si>
    <t>Lapwing</t>
  </si>
  <si>
    <t>TL</t>
  </si>
  <si>
    <t>Leach's Petrel</t>
  </si>
  <si>
    <t>LB</t>
  </si>
  <si>
    <t>Lesser Black-backed Gull</t>
  </si>
  <si>
    <t>LS</t>
  </si>
  <si>
    <t>Lesser Spotted Woodpecker</t>
  </si>
  <si>
    <t>LW</t>
  </si>
  <si>
    <t>Lesser Whitethroat</t>
  </si>
  <si>
    <t>LI</t>
  </si>
  <si>
    <t>Linnet</t>
  </si>
  <si>
    <t>ET</t>
  </si>
  <si>
    <t>Little Egret</t>
  </si>
  <si>
    <t>LG</t>
  </si>
  <si>
    <t>Little Grebe</t>
  </si>
  <si>
    <t>LU</t>
  </si>
  <si>
    <t>Little Gull</t>
  </si>
  <si>
    <t>LO</t>
  </si>
  <si>
    <t>Little Owl</t>
  </si>
  <si>
    <t>LP</t>
  </si>
  <si>
    <t>Little Ringed Plover</t>
  </si>
  <si>
    <t>AF</t>
  </si>
  <si>
    <t>Little Tern</t>
  </si>
  <si>
    <t>LE</t>
  </si>
  <si>
    <t>Long-eared Owl</t>
  </si>
  <si>
    <t>LT</t>
  </si>
  <si>
    <t>Long-tailed Tit</t>
  </si>
  <si>
    <t>MG</t>
  </si>
  <si>
    <t>Magpie</t>
  </si>
  <si>
    <t>MA</t>
  </si>
  <si>
    <t>Mallard</t>
  </si>
  <si>
    <t>MN</t>
  </si>
  <si>
    <t>Mandarin Duck</t>
  </si>
  <si>
    <t>MX</t>
  </si>
  <si>
    <t>Manx Shearwater</t>
  </si>
  <si>
    <t>MR</t>
  </si>
  <si>
    <t>Marsh Harrier</t>
  </si>
  <si>
    <t>MT</t>
  </si>
  <si>
    <t>Marsh Tit</t>
  </si>
  <si>
    <t>MW</t>
  </si>
  <si>
    <t>Marsh Warbler</t>
  </si>
  <si>
    <t>MP</t>
  </si>
  <si>
    <t>Meadow Pipit</t>
  </si>
  <si>
    <t>MU</t>
  </si>
  <si>
    <t>Mediterranean Gull</t>
  </si>
  <si>
    <t>ML</t>
  </si>
  <si>
    <t>Merlin</t>
  </si>
  <si>
    <t>M.</t>
  </si>
  <si>
    <t>Mistle Thrush</t>
  </si>
  <si>
    <t>MO</t>
  </si>
  <si>
    <t>Montagu's Harrier</t>
  </si>
  <si>
    <t>MH</t>
  </si>
  <si>
    <t>Moorhen</t>
  </si>
  <si>
    <t>MS</t>
  </si>
  <si>
    <t>Mute Swan</t>
  </si>
  <si>
    <t>N.</t>
  </si>
  <si>
    <t>Nightingale</t>
  </si>
  <si>
    <t>NJ</t>
  </si>
  <si>
    <t>Nightjar</t>
  </si>
  <si>
    <t>NH</t>
  </si>
  <si>
    <t>Nuthatch</t>
  </si>
  <si>
    <t>OP</t>
  </si>
  <si>
    <t>Osprey</t>
  </si>
  <si>
    <t>OC</t>
  </si>
  <si>
    <t>Oystercatcher</t>
  </si>
  <si>
    <t>PX</t>
  </si>
  <si>
    <t>Peafowl/Peacock</t>
  </si>
  <si>
    <t>PE</t>
  </si>
  <si>
    <t>Peregrine</t>
  </si>
  <si>
    <t>PH</t>
  </si>
  <si>
    <t>Pheasant</t>
  </si>
  <si>
    <t>PF</t>
  </si>
  <si>
    <t>Pied Flycatcher</t>
  </si>
  <si>
    <t>PW</t>
  </si>
  <si>
    <t>Pied Wagtail</t>
  </si>
  <si>
    <t>PG</t>
  </si>
  <si>
    <t>Pink-footed Goose</t>
  </si>
  <si>
    <t>PT</t>
  </si>
  <si>
    <t>Pintail</t>
  </si>
  <si>
    <t>PO</t>
  </si>
  <si>
    <t>Pochard</t>
  </si>
  <si>
    <t>PM</t>
  </si>
  <si>
    <t>Ptarmigan</t>
  </si>
  <si>
    <t>PU</t>
  </si>
  <si>
    <t>Puffin</t>
  </si>
  <si>
    <t>PS</t>
  </si>
  <si>
    <t>Purple Sandpiper</t>
  </si>
  <si>
    <t>Q.</t>
  </si>
  <si>
    <t>Quail</t>
  </si>
  <si>
    <t>RN</t>
  </si>
  <si>
    <t>Raven</t>
  </si>
  <si>
    <t>RA</t>
  </si>
  <si>
    <t>Razorbill</t>
  </si>
  <si>
    <t>RG</t>
  </si>
  <si>
    <t>Red Grouse</t>
  </si>
  <si>
    <t>KT</t>
  </si>
  <si>
    <t>Red Kite</t>
  </si>
  <si>
    <t>ED</t>
  </si>
  <si>
    <t>Red-backed Shrike</t>
  </si>
  <si>
    <t>RM</t>
  </si>
  <si>
    <t>Red-breasted Merganser</t>
  </si>
  <si>
    <t>RQ</t>
  </si>
  <si>
    <t>Red-crested Pochard</t>
  </si>
  <si>
    <t>FV</t>
  </si>
  <si>
    <t>Red-footed Falcon</t>
  </si>
  <si>
    <t>RL</t>
  </si>
  <si>
    <t>Red-legged Partridge</t>
  </si>
  <si>
    <t>NK</t>
  </si>
  <si>
    <t>Red-necked Phalarope</t>
  </si>
  <si>
    <t>LR</t>
  </si>
  <si>
    <t>RK</t>
  </si>
  <si>
    <t>RT</t>
  </si>
  <si>
    <t>Redstart</t>
  </si>
  <si>
    <t>RH</t>
  </si>
  <si>
    <t>Red-throated Diver</t>
  </si>
  <si>
    <t>RE</t>
  </si>
  <si>
    <t>Redwing</t>
  </si>
  <si>
    <t>RB</t>
  </si>
  <si>
    <t>Reed Bunting</t>
  </si>
  <si>
    <t>RW</t>
  </si>
  <si>
    <t>Reed Warbler</t>
  </si>
  <si>
    <t>RZ</t>
  </si>
  <si>
    <t>Ring Ouzel</t>
  </si>
  <si>
    <t>RP</t>
  </si>
  <si>
    <t>Ringed Plover</t>
  </si>
  <si>
    <t>RI</t>
  </si>
  <si>
    <t>Ring-necked Parakeet</t>
  </si>
  <si>
    <t>R.</t>
  </si>
  <si>
    <t>Robin</t>
  </si>
  <si>
    <t>DV</t>
  </si>
  <si>
    <t>RC</t>
  </si>
  <si>
    <t>Rock Pipit</t>
  </si>
  <si>
    <t>RO</t>
  </si>
  <si>
    <t>Rook</t>
  </si>
  <si>
    <t>RS</t>
  </si>
  <si>
    <t>Roseate Tern</t>
  </si>
  <si>
    <t>RY</t>
  </si>
  <si>
    <t>Ruddy Duck</t>
  </si>
  <si>
    <t>RU</t>
  </si>
  <si>
    <t>Ruff</t>
  </si>
  <si>
    <t>SM</t>
  </si>
  <si>
    <t>Sand Martin</t>
  </si>
  <si>
    <t>SS</t>
  </si>
  <si>
    <t>Sanderling</t>
  </si>
  <si>
    <t>TE</t>
  </si>
  <si>
    <t>Sandwich Tern</t>
  </si>
  <si>
    <t>VI</t>
  </si>
  <si>
    <t>Savi's Warbler</t>
  </si>
  <si>
    <t>SQ</t>
  </si>
  <si>
    <t>Scarlet Rosefinch</t>
  </si>
  <si>
    <t>SP</t>
  </si>
  <si>
    <t>Scaup</t>
  </si>
  <si>
    <t>CY</t>
  </si>
  <si>
    <t>Scottish Crossbill</t>
  </si>
  <si>
    <t>SW</t>
  </si>
  <si>
    <t>Sedge Warbler</t>
  </si>
  <si>
    <t>NS</t>
  </si>
  <si>
    <t>Serin</t>
  </si>
  <si>
    <t>SA</t>
  </si>
  <si>
    <t>Shag</t>
  </si>
  <si>
    <t>SU</t>
  </si>
  <si>
    <t>Shelduck</t>
  </si>
  <si>
    <t>SX</t>
  </si>
  <si>
    <t>Shorelark</t>
  </si>
  <si>
    <t>SE</t>
  </si>
  <si>
    <t>Short-eared Owl</t>
  </si>
  <si>
    <t>SV</t>
  </si>
  <si>
    <t>Shoveler</t>
  </si>
  <si>
    <t>SK</t>
  </si>
  <si>
    <t>Siskin</t>
  </si>
  <si>
    <t>S.</t>
  </si>
  <si>
    <t>Skylark</t>
  </si>
  <si>
    <t>SZ</t>
  </si>
  <si>
    <t>Slavonian Grebe</t>
  </si>
  <si>
    <t>SN</t>
  </si>
  <si>
    <t>Snipe</t>
  </si>
  <si>
    <t>SB</t>
  </si>
  <si>
    <t>Snow Bunting</t>
  </si>
  <si>
    <t>ST</t>
  </si>
  <si>
    <t>Song Thrush</t>
  </si>
  <si>
    <t>SH</t>
  </si>
  <si>
    <t>Sparrowhawk</t>
  </si>
  <si>
    <t>AK</t>
  </si>
  <si>
    <t>Spotted Crake</t>
  </si>
  <si>
    <t>SF</t>
  </si>
  <si>
    <t>Spotted Flycatcher</t>
  </si>
  <si>
    <t>DR</t>
  </si>
  <si>
    <t>Spotted Redshank</t>
  </si>
  <si>
    <t>SG</t>
  </si>
  <si>
    <t>Starling</t>
  </si>
  <si>
    <t>SD</t>
  </si>
  <si>
    <t>Stock Dove</t>
  </si>
  <si>
    <t>SC</t>
  </si>
  <si>
    <t>Stonechat</t>
  </si>
  <si>
    <t>TN</t>
  </si>
  <si>
    <t>Stone-curlew</t>
  </si>
  <si>
    <t>TM</t>
  </si>
  <si>
    <t>Storm Petrel</t>
  </si>
  <si>
    <t>SL</t>
  </si>
  <si>
    <t>Swallow</t>
  </si>
  <si>
    <t>SI</t>
  </si>
  <si>
    <t>Swift</t>
  </si>
  <si>
    <t>TO</t>
  </si>
  <si>
    <t>Tawny Owl</t>
  </si>
  <si>
    <t>T.</t>
  </si>
  <si>
    <t>Teal</t>
  </si>
  <si>
    <t>TK</t>
  </si>
  <si>
    <t>Temminck's Stint</t>
  </si>
  <si>
    <t>TP</t>
  </si>
  <si>
    <t>Tree Pipit</t>
  </si>
  <si>
    <t>TS</t>
  </si>
  <si>
    <t>Tree Sparrow</t>
  </si>
  <si>
    <t>TC</t>
  </si>
  <si>
    <t>Treecreeper</t>
  </si>
  <si>
    <t>TU</t>
  </si>
  <si>
    <t>Tufted Duck</t>
  </si>
  <si>
    <t>TT</t>
  </si>
  <si>
    <t>Turnstone</t>
  </si>
  <si>
    <t>TD</t>
  </si>
  <si>
    <t>Turtle Dove</t>
  </si>
  <si>
    <t>TW</t>
  </si>
  <si>
    <t>Twite</t>
  </si>
  <si>
    <t>WA</t>
  </si>
  <si>
    <t>Water Rail</t>
  </si>
  <si>
    <t>W.</t>
  </si>
  <si>
    <t>Wheatear</t>
  </si>
  <si>
    <t>WM</t>
  </si>
  <si>
    <t>Whimbrel</t>
  </si>
  <si>
    <t>WC</t>
  </si>
  <si>
    <t>Whinchat</t>
  </si>
  <si>
    <t>WG</t>
  </si>
  <si>
    <t>White-fronted Goose</t>
  </si>
  <si>
    <t>WH</t>
  </si>
  <si>
    <t>Whitethroat</t>
  </si>
  <si>
    <t>WS</t>
  </si>
  <si>
    <t>Whooper Swan</t>
  </si>
  <si>
    <t>WN</t>
  </si>
  <si>
    <t>Wigeon</t>
  </si>
  <si>
    <t>WT</t>
  </si>
  <si>
    <t>Willow Tit</t>
  </si>
  <si>
    <t>WW</t>
  </si>
  <si>
    <t>Willow Warbler</t>
  </si>
  <si>
    <t>OD</t>
  </si>
  <si>
    <t>Wood Sandpiper</t>
  </si>
  <si>
    <t>WO</t>
  </si>
  <si>
    <t>Wood Warbler</t>
  </si>
  <si>
    <t>WK</t>
  </si>
  <si>
    <t>Woodcock</t>
  </si>
  <si>
    <t>WL</t>
  </si>
  <si>
    <t>Woodlark</t>
  </si>
  <si>
    <t>WP</t>
  </si>
  <si>
    <t>Woodpigeon</t>
  </si>
  <si>
    <t>WR</t>
  </si>
  <si>
    <t>Wren</t>
  </si>
  <si>
    <t>WY</t>
  </si>
  <si>
    <t>Wryneck</t>
  </si>
  <si>
    <t>YW</t>
  </si>
  <si>
    <t>Yellow Wagtail</t>
  </si>
  <si>
    <t>Y.</t>
  </si>
  <si>
    <t>Yellowhammer</t>
  </si>
  <si>
    <t>WE</t>
  </si>
  <si>
    <t>Scientific name</t>
  </si>
  <si>
    <t>Crossbill</t>
  </si>
  <si>
    <t>Alopochen aegyptiaca</t>
  </si>
  <si>
    <t>Anser sp.</t>
  </si>
  <si>
    <t>Anas sp.</t>
  </si>
  <si>
    <t>Chrysolophus pictus</t>
  </si>
  <si>
    <t>Numida meleagris</t>
  </si>
  <si>
    <t>Corvus cornix</t>
  </si>
  <si>
    <t>Chrysolophus amherstiae</t>
  </si>
  <si>
    <t>Falco vespertinus</t>
  </si>
  <si>
    <t>Lesser Redpoll</t>
  </si>
  <si>
    <t>Acanthis cabaret</t>
  </si>
  <si>
    <t>Rock Dove</t>
  </si>
  <si>
    <t>Waxwing</t>
  </si>
  <si>
    <t>White Stork</t>
  </si>
  <si>
    <t>White-tailed Eagle</t>
  </si>
  <si>
    <t>Wood Duck</t>
  </si>
  <si>
    <t>Aquatic warbler</t>
  </si>
  <si>
    <t>Balearic shearwater</t>
  </si>
  <si>
    <t>Bee-eater</t>
  </si>
  <si>
    <t>Black Kite</t>
  </si>
  <si>
    <t>Black Swan</t>
  </si>
  <si>
    <t>Black-winger Stilt</t>
  </si>
  <si>
    <t>Fair Isle Wren</t>
  </si>
  <si>
    <t>Gyr Falcon</t>
  </si>
  <si>
    <t>Hebridean Song Thrush</t>
  </si>
  <si>
    <t>Kentish Plover</t>
  </si>
  <si>
    <t>Little Bittern</t>
  </si>
  <si>
    <t>Long-tailed Duck</t>
  </si>
  <si>
    <t>Purple heron</t>
  </si>
  <si>
    <t>Short-toed treecreeper</t>
  </si>
  <si>
    <t>Snowy Owl</t>
  </si>
  <si>
    <t>Spoonbill</t>
  </si>
  <si>
    <t>Velvet Scoter</t>
  </si>
  <si>
    <t>Wall Barely</t>
  </si>
  <si>
    <t>Carex hirta</t>
  </si>
  <si>
    <t>Italian ryegrass</t>
  </si>
  <si>
    <t>Lolium multiforum</t>
  </si>
  <si>
    <t>Bromus commutatus</t>
  </si>
  <si>
    <t>Purple moor grass</t>
  </si>
  <si>
    <t>Molinia caerulea</t>
  </si>
  <si>
    <t>Festuca ovina</t>
  </si>
  <si>
    <t>Slender rush</t>
  </si>
  <si>
    <t>Juncus tenuis</t>
  </si>
  <si>
    <t>Glyceria notata</t>
  </si>
  <si>
    <t>Bromus erectus</t>
  </si>
  <si>
    <t>Deschampsia flexuosa</t>
  </si>
  <si>
    <t>Avena fatua</t>
  </si>
  <si>
    <t>Polycarpon tetraphyllum</t>
  </si>
  <si>
    <t>Bartsia alpina</t>
  </si>
  <si>
    <t>Alpina bartsia</t>
  </si>
  <si>
    <t>Potentilla sterilis</t>
  </si>
  <si>
    <t>Comandra umbellata</t>
  </si>
  <si>
    <t>Crepis vesicaria</t>
  </si>
  <si>
    <t>Epilobium montanum</t>
  </si>
  <si>
    <t>Calystegia sp.</t>
  </si>
  <si>
    <t>Cardamine sp.</t>
  </si>
  <si>
    <t>Orobanche sp.</t>
  </si>
  <si>
    <t>Ajuga reptans</t>
  </si>
  <si>
    <t>Vicia sepium</t>
  </si>
  <si>
    <t>Calamintha nepeta</t>
  </si>
  <si>
    <t>Epilobium angustifolium</t>
  </si>
  <si>
    <t>Chamaemelum nobile</t>
  </si>
  <si>
    <t>Sinapis arvensis</t>
  </si>
  <si>
    <t>Cichorium intybus</t>
  </si>
  <si>
    <t>Orobanche minor</t>
  </si>
  <si>
    <t>Viola riviniana</t>
  </si>
  <si>
    <t>Common dog-violet</t>
  </si>
  <si>
    <t>Lithospermum officinale</t>
  </si>
  <si>
    <t>Malva sylvestris</t>
  </si>
  <si>
    <t>inaria vulgaris</t>
  </si>
  <si>
    <t>Creeping forget-me-not</t>
  </si>
  <si>
    <t>Geranium sp.</t>
  </si>
  <si>
    <t>Lysimachia nummularia</t>
  </si>
  <si>
    <t>Allium vineale</t>
  </si>
  <si>
    <t>Cardamine pratensis</t>
  </si>
  <si>
    <t>Taraxacum sp.</t>
  </si>
  <si>
    <t>Enchanter's nightshade</t>
  </si>
  <si>
    <t>Circaea lutetiana</t>
  </si>
  <si>
    <t>Oenothera biennis</t>
  </si>
  <si>
    <t>Galium uliginosum</t>
  </si>
  <si>
    <t>Tanacetum parthenium</t>
  </si>
  <si>
    <t>Sherardia arvensis</t>
  </si>
  <si>
    <t>Epilobium ciliatum</t>
  </si>
  <si>
    <t>Tragopogon pratensis</t>
  </si>
  <si>
    <t>Chenopodium sp.</t>
  </si>
  <si>
    <t>Goosefoot sp.</t>
  </si>
  <si>
    <t>Cardamine hirsuta</t>
  </si>
  <si>
    <t>Vicia hirsuta</t>
  </si>
  <si>
    <t>Trifolium arvense</t>
  </si>
  <si>
    <t>Geranium pyrenaicum</t>
  </si>
  <si>
    <t>Cynoglossum officinale</t>
  </si>
  <si>
    <t>Hound's tounge</t>
  </si>
  <si>
    <t>Anthyllis vulneraria</t>
  </si>
  <si>
    <t>Arctium minus</t>
  </si>
  <si>
    <t>Leontodon taraxacoides</t>
  </si>
  <si>
    <t>Ranunculus flammula</t>
  </si>
  <si>
    <t>Pedicularis sp.</t>
  </si>
  <si>
    <t>Malvaceae sp.</t>
  </si>
  <si>
    <t>Gnaphalium uliginosum</t>
  </si>
  <si>
    <t>Althaea officinalis</t>
  </si>
  <si>
    <t>Hydrocotyle vulgaris</t>
  </si>
  <si>
    <t>Sonchus palustris</t>
  </si>
  <si>
    <t>Geranium pratense</t>
  </si>
  <si>
    <t>Filipendula ulmaria</t>
  </si>
  <si>
    <t>Cirsium dissectum</t>
  </si>
  <si>
    <t>Mouse ear-hawkweed</t>
  </si>
  <si>
    <t>Mouse-ear-hawkweed</t>
  </si>
  <si>
    <t>Umbilicus rupestris</t>
  </si>
  <si>
    <t>Senecio squalidus</t>
  </si>
  <si>
    <t>Persicaria lapathifolia</t>
  </si>
  <si>
    <t>Pale smartweed</t>
  </si>
  <si>
    <t>Sagina procumbens</t>
  </si>
  <si>
    <t>Polygonaceae sp.</t>
  </si>
  <si>
    <t>Lactuca serriola</t>
  </si>
  <si>
    <t>Crepis biennis</t>
  </si>
  <si>
    <t>Spleenwort sp.</t>
  </si>
  <si>
    <t>Veronica sp.</t>
  </si>
  <si>
    <t>Asplenium sp.</t>
  </si>
  <si>
    <t>Dipsacus fullonum</t>
  </si>
  <si>
    <t>Potentilla erecta</t>
  </si>
  <si>
    <t>Potentilla anglica</t>
  </si>
  <si>
    <t>Veronica arvensis</t>
  </si>
  <si>
    <t>Corn speedwell</t>
  </si>
  <si>
    <t>Bryonia dioica</t>
  </si>
  <si>
    <t>Apium sp.</t>
  </si>
  <si>
    <t>Teucrium scorodonia</t>
  </si>
  <si>
    <t>Solanum dulcamara</t>
  </si>
  <si>
    <t>Dock sp.</t>
  </si>
  <si>
    <t>Rumex sp.</t>
  </si>
  <si>
    <t>Asplenium scolopendrium</t>
  </si>
  <si>
    <t>Hedera helix</t>
  </si>
  <si>
    <t>Clematis sp.</t>
  </si>
  <si>
    <t>Calluna vulgaris</t>
  </si>
  <si>
    <t>Erica cinerea</t>
  </si>
  <si>
    <t>Vaccinium sp.</t>
  </si>
  <si>
    <t>Alnus glutinosa</t>
  </si>
  <si>
    <t>Illex aquifolium</t>
  </si>
  <si>
    <t>Genisteae sp.</t>
  </si>
  <si>
    <t>Ulex europaeus</t>
  </si>
  <si>
    <t>Ash</t>
  </si>
  <si>
    <t>Willow</t>
  </si>
  <si>
    <t>Cornus sanguinea</t>
  </si>
  <si>
    <t>Betula pubescens</t>
  </si>
  <si>
    <t>Salix cinerea</t>
  </si>
  <si>
    <t xml:space="preserve">Oak </t>
  </si>
  <si>
    <t>Quercus sp.</t>
  </si>
  <si>
    <t>Rubus chamaemorus</t>
  </si>
  <si>
    <t>Acer pseudoplatanus</t>
  </si>
  <si>
    <t>Amaranthus sp.</t>
  </si>
  <si>
    <t>Helianthus sp.</t>
  </si>
  <si>
    <t>Scientific Name</t>
  </si>
  <si>
    <t>HEDGEROWS (GENERAL)</t>
  </si>
  <si>
    <t>Latin name</t>
  </si>
  <si>
    <t>Alpine bartisa</t>
  </si>
  <si>
    <t>autumn hawkbit</t>
  </si>
  <si>
    <t>Chickweed sp.,</t>
  </si>
  <si>
    <t>Chickweed sp., (different sp)</t>
  </si>
  <si>
    <t>Creeping forget me not</t>
  </si>
  <si>
    <t>Creeping restharrow</t>
  </si>
  <si>
    <t>Crop sp.</t>
  </si>
  <si>
    <t>Dock sp.,</t>
  </si>
  <si>
    <t>Enchanters nightshade</t>
  </si>
  <si>
    <t>Fern</t>
  </si>
  <si>
    <t>Horsetail sp</t>
  </si>
  <si>
    <t>Hounds tounge</t>
  </si>
  <si>
    <t>Italian rye</t>
  </si>
  <si>
    <t>Moor grass</t>
  </si>
  <si>
    <t>Oak sapling</t>
  </si>
  <si>
    <t>slender rush</t>
  </si>
  <si>
    <t>Spleenwort sp.,</t>
  </si>
  <si>
    <t>Unknown composite sp.,</t>
  </si>
  <si>
    <t>Wall Barley</t>
  </si>
  <si>
    <t>Nb. Species can be added either by selecting from dropdown, or by typing common name into orange column, or latin name into column C</t>
  </si>
  <si>
    <t>Dropdown</t>
  </si>
  <si>
    <t>Common</t>
  </si>
  <si>
    <t>Latin</t>
  </si>
  <si>
    <t>kestrel</t>
  </si>
  <si>
    <t>ha</t>
  </si>
  <si>
    <t xml:space="preserve"> /8 Oktas</t>
  </si>
  <si>
    <t>Beaufort</t>
  </si>
  <si>
    <t>°C</t>
  </si>
  <si>
    <t>Grassland Condition</t>
  </si>
  <si>
    <t>Invasive or non-native species preset? (please specify)</t>
  </si>
  <si>
    <t>No. hedgerows which are lower than 2m</t>
  </si>
  <si>
    <t>No. hedgerows which are higher than 2m</t>
  </si>
  <si>
    <t>No. defunct hedgerows</t>
  </si>
  <si>
    <t>No. hedgerows with at least 1 mature tree every 30m</t>
  </si>
  <si>
    <t>Failure rate of any new hedgerow/tree planting</t>
  </si>
  <si>
    <t>No. hedgerows which are species rich</t>
  </si>
  <si>
    <t>No. hedgerows which are species poor</t>
  </si>
  <si>
    <t>Invasive or non native species present? (please specify)</t>
  </si>
  <si>
    <r>
      <t xml:space="preserve">Injurious Weeds/ Undesirables details - </t>
    </r>
    <r>
      <rPr>
        <b/>
        <sz val="10"/>
        <color rgb="FFFF0000"/>
        <rFont val="Calibri"/>
        <family val="2"/>
        <scheme val="minor"/>
      </rPr>
      <t>if there are any significant areas please map them</t>
    </r>
  </si>
  <si>
    <r>
      <t xml:space="preserve">CONSERVATION AREAS OUTSIDE ARRAY (ground nesting bird habitat, wildflower meadow etc) - </t>
    </r>
    <r>
      <rPr>
        <b/>
        <i/>
        <u/>
        <sz val="11"/>
        <color theme="1"/>
        <rFont val="Calibri"/>
        <family val="2"/>
        <scheme val="minor"/>
      </rPr>
      <t>Please take additional quadrats in this area</t>
    </r>
    <r>
      <rPr>
        <b/>
        <u/>
        <sz val="11"/>
        <color theme="1"/>
        <rFont val="Calibri"/>
        <family val="2"/>
        <scheme val="minor"/>
      </rPr>
      <t>, if different habitat present</t>
    </r>
  </si>
  <si>
    <t>Grid Reference/What 3 Words</t>
  </si>
  <si>
    <t>Description and location of Control Area</t>
  </si>
  <si>
    <t>Dead Vegetation</t>
  </si>
  <si>
    <t>Thatch (cut arisings)</t>
  </si>
  <si>
    <t>ENHANCED AREA  (most diverse area - edge of array within security fencing, outside security fencing but within lease area etc.)</t>
  </si>
  <si>
    <t>ENHANCED AREA (most diverse area within lease)</t>
  </si>
  <si>
    <t>Total number of species:</t>
  </si>
  <si>
    <t>This tab is a work in progress - please complete calculations manually for the time being</t>
  </si>
  <si>
    <t>Location (edge or between panels)</t>
  </si>
  <si>
    <t>Time surveys started</t>
  </si>
  <si>
    <t>Time surveys finished</t>
  </si>
  <si>
    <t>Comments</t>
  </si>
  <si>
    <t>In general, 15 quadrats should be completed; 5 directly under the panels, 5 between strings of panels and 5 within the most diverse area in the lease boundary. This may be at the edge of the solar farm, in field margins or within an area specially managed for biodiversity</t>
  </si>
  <si>
    <t>5 additional quadrats may be recorded within a control site if access can be obtained and there is time during the visit</t>
  </si>
  <si>
    <t>2x2m quadrats are suitable for low diversity sites, however, in very diverse grassland small quadrats can be considered - please specify below.</t>
  </si>
  <si>
    <t>Use the botanical quadrats to infer nectar production potential using the published information on different species - see link below</t>
  </si>
  <si>
    <t>https://catalogue.ceh.ac.uk/documents/69402002-1676-4de9-a04e-d17e827db93c</t>
  </si>
  <si>
    <t>Nectar production data:</t>
  </si>
  <si>
    <t>Walk a total of ten 100m transects, recording all bumblebees and butterflies which are seen within a 5mx5m square ahead of you. Any other species can be added to incidental records - please only record bumblebees and butterflies here. Transects may be walked between strings or on the edge of the site - please specify.</t>
  </si>
  <si>
    <t>The site is walked slowly, crossing through the strings every 100m to ensure all areas are visited within 50m. Transect to be completed before 11am. If a species occurs in more than one location, create a separate row for the same species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</si>
</sst>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5" x14ac:knownFonts="1">
    <font>
      <sz val="11"/>
      <color theme="1"/>
      <name val="Calibri"/>
      <family val="2"/>
      <scheme val="minor"/>
    </font>
    <font>
      <b/>
      <sz val="11"/>
      <color theme="1"/>
      <name val="Calibri"/>
      <family val="2"/>
      <scheme val="minor"/>
    </font>
    <font>
      <sz val="8"/>
      <color rgb="FF000000"/>
      <name val="Century Gothic"/>
      <family val="2"/>
    </font>
    <font>
      <i/>
      <sz val="11"/>
      <color theme="1"/>
      <name val="Calibri"/>
      <family val="2"/>
      <scheme val="minor"/>
    </font>
    <font>
      <sz val="14"/>
      <color theme="1"/>
      <name val="Calibri"/>
      <family val="2"/>
      <scheme val="minor"/>
    </font>
    <font>
      <b/>
      <sz val="14"/>
      <color theme="1"/>
      <name val="Calibri"/>
      <family val="2"/>
      <scheme val="minor"/>
    </font>
    <font>
      <sz val="11"/>
      <color rgb="FFFF0000"/>
      <name val="Calibri"/>
      <family val="2"/>
      <scheme val="minor"/>
    </font>
    <font>
      <b/>
      <sz val="11"/>
      <color rgb="FFFF0000"/>
      <name val="Calibri"/>
      <family val="2"/>
      <scheme val="minor"/>
    </font>
    <font>
      <sz val="11"/>
      <name val="Calibri"/>
      <family val="2"/>
      <scheme val="minor"/>
    </font>
    <font>
      <b/>
      <u/>
      <sz val="11"/>
      <color theme="1"/>
      <name val="Calibri"/>
      <family val="2"/>
      <scheme val="minor"/>
    </font>
    <font>
      <sz val="8"/>
      <color theme="1"/>
      <name val="Calibri"/>
      <family val="2"/>
      <scheme val="minor"/>
    </font>
    <font>
      <b/>
      <i/>
      <u/>
      <sz val="11"/>
      <color theme="1"/>
      <name val="Calibri"/>
      <family val="2"/>
      <scheme val="minor"/>
    </font>
    <font>
      <i/>
      <sz val="10"/>
      <color theme="1"/>
      <name val="Calibri"/>
      <family val="2"/>
      <scheme val="minor"/>
    </font>
    <font>
      <u/>
      <sz val="11"/>
      <color theme="10"/>
      <name val="Calibri"/>
      <family val="2"/>
      <scheme val="minor"/>
    </font>
    <font>
      <sz val="8"/>
      <name val="Calibri"/>
      <family val="2"/>
      <scheme val="minor"/>
    </font>
    <font>
      <b/>
      <sz val="10"/>
      <color theme="1"/>
      <name val="Calibri"/>
      <family val="2"/>
      <scheme val="minor"/>
    </font>
    <font>
      <sz val="10"/>
      <color theme="1"/>
      <name val="Calibri"/>
      <family val="2"/>
      <scheme val="minor"/>
    </font>
    <font>
      <b/>
      <sz val="14"/>
      <name val="Calibri"/>
      <family val="2"/>
      <scheme val="minor"/>
    </font>
    <font>
      <b/>
      <sz val="20"/>
      <name val="Calibri"/>
      <family val="2"/>
      <scheme val="minor"/>
    </font>
    <font>
      <b/>
      <sz val="12"/>
      <color theme="1"/>
      <name val="Calibri"/>
      <family val="2"/>
      <scheme val="minor"/>
    </font>
    <font>
      <b/>
      <u/>
      <sz val="16"/>
      <color theme="1"/>
      <name val="Calibri"/>
      <family val="2"/>
      <scheme val="minor"/>
    </font>
    <font>
      <u/>
      <sz val="10"/>
      <color theme="1"/>
      <name val="Calibri"/>
      <family val="2"/>
      <scheme val="minor"/>
    </font>
    <font>
      <b/>
      <u/>
      <sz val="12"/>
      <color theme="1"/>
      <name val="Calibri"/>
      <family val="2"/>
      <scheme val="minor"/>
    </font>
    <font>
      <b/>
      <u/>
      <sz val="12"/>
      <color rgb="FFFFC000"/>
      <name val="Calibri"/>
      <family val="2"/>
      <scheme val="minor"/>
    </font>
    <font>
      <b/>
      <u/>
      <sz val="12"/>
      <color rgb="FFFF0000"/>
      <name val="Calibri"/>
      <family val="2"/>
      <scheme val="minor"/>
    </font>
    <font>
      <b/>
      <u/>
      <sz val="10"/>
      <color rgb="FF000000"/>
      <name val="Calibri"/>
      <family val="2"/>
      <scheme val="minor"/>
    </font>
    <font>
      <b/>
      <u/>
      <sz val="11"/>
      <color rgb="FF000000"/>
      <name val="Calibri"/>
      <family val="2"/>
      <scheme val="minor"/>
    </font>
    <font>
      <b/>
      <u/>
      <sz val="14"/>
      <color theme="1"/>
      <name val="Calibri"/>
      <family val="2"/>
      <scheme val="minor"/>
    </font>
    <font>
      <u/>
      <sz val="11"/>
      <color theme="1"/>
      <name val="Calibri"/>
      <family val="2"/>
      <scheme val="minor"/>
    </font>
    <font>
      <sz val="11"/>
      <color theme="1"/>
      <name val="Calibri"/>
      <family val="2"/>
      <scheme val="minor"/>
    </font>
    <font>
      <b/>
      <sz val="10"/>
      <color rgb="FFFF0000"/>
      <name val="Calibri"/>
      <family val="2"/>
      <scheme val="minor"/>
    </font>
    <font>
      <i/>
      <sz val="9"/>
      <name val="Microsoft Sans Serif"/>
      <family val="2"/>
    </font>
    <font>
      <sz val="9"/>
      <name val="Microsoft Sans Serif"/>
      <family val="2"/>
    </font>
    <font>
      <b/>
      <sz val="9"/>
      <name val="Microsoft Sans Serif"/>
      <family val="2"/>
    </font>
    <font>
      <b/>
      <i/>
      <sz val="9"/>
      <name val="Microsoft Sans Serif"/>
      <family val="2"/>
    </font>
    <font>
      <i/>
      <sz val="9"/>
      <color rgb="FFFF0000"/>
      <name val="Microsoft Sans Serif"/>
      <family val="2"/>
    </font>
    <font>
      <sz val="9"/>
      <color rgb="FFFF0000"/>
      <name val="Microsoft Sans Serif"/>
      <family val="2"/>
    </font>
    <font>
      <b/>
      <sz val="9"/>
      <color rgb="FFFF0000"/>
      <name val="Microsoft Sans Serif"/>
      <family val="2"/>
    </font>
    <font>
      <b/>
      <i/>
      <sz val="9"/>
      <color rgb="FFFF0000"/>
      <name val="Microsoft Sans Serif"/>
      <family val="2"/>
    </font>
    <font>
      <sz val="9"/>
      <color theme="5" tint="-0.249977111117893"/>
      <name val="Microsoft Sans Serif"/>
      <family val="2"/>
    </font>
    <font>
      <b/>
      <sz val="9"/>
      <color theme="5" tint="-0.249977111117893"/>
      <name val="Microsoft Sans Serif"/>
      <family val="2"/>
    </font>
    <font>
      <i/>
      <sz val="9"/>
      <color theme="5" tint="-0.249977111117893"/>
      <name val="Microsoft Sans Serif"/>
      <family val="2"/>
    </font>
    <font>
      <b/>
      <i/>
      <sz val="9"/>
      <color theme="5" tint="-0.249977111117893"/>
      <name val="Microsoft Sans Serif"/>
      <family val="2"/>
    </font>
    <font>
      <sz val="10"/>
      <name val="Calibri"/>
      <family val="2"/>
      <scheme val="minor"/>
    </font>
    <font>
      <i/>
      <sz val="10"/>
      <name val="Calibri"/>
      <family val="2"/>
      <scheme val="minor"/>
    </font>
    <font>
      <b/>
      <sz val="10"/>
      <color rgb="FF000000"/>
      <name val="Century Gothic"/>
      <family val="2"/>
    </font>
    <font>
      <b/>
      <sz val="10"/>
      <color rgb="FF000000"/>
      <name val="Calibri"/>
      <family val="2"/>
      <scheme val="minor"/>
    </font>
    <font>
      <b/>
      <i/>
      <sz val="10"/>
      <color theme="1"/>
      <name val="Calibri"/>
      <family val="2"/>
      <scheme val="minor"/>
    </font>
    <font>
      <b/>
      <u/>
      <sz val="14"/>
      <color theme="10"/>
      <name val="Calibri"/>
      <family val="2"/>
      <scheme val="minor"/>
    </font>
    <font>
      <i/>
      <sz val="11"/>
      <name val="Calibri"/>
      <family val="2"/>
      <scheme val="minor"/>
    </font>
    <font>
      <b/>
      <sz val="11"/>
      <name val="Calibri"/>
      <family val="2"/>
      <scheme val="minor"/>
    </font>
    <font>
      <sz val="10"/>
      <color theme="0" tint="-0.499984740745262"/>
      <name val="Calibri"/>
      <family val="2"/>
      <scheme val="minor"/>
    </font>
    <font>
      <b/>
      <sz val="10"/>
      <color theme="0" tint="-0.499984740745262"/>
      <name val="Calibri"/>
      <family val="2"/>
      <scheme val="minor"/>
    </font>
    <font>
      <sz val="11"/>
      <color theme="1"/>
      <name val="Calibri"/>
      <family val="2"/>
    </font>
    <font>
      <sz val="10"/>
      <color rgb="FF000000"/>
      <name val="Calibri"/>
      <family val="2"/>
      <scheme val="minor"/>
    </font>
  </fonts>
  <fills count="25">
    <fill>
      <patternFill patternType="none"/>
    </fill>
    <fill>
      <patternFill patternType="gray125"/>
    </fill>
    <fill>
      <patternFill patternType="solid">
        <fgColor theme="9" tint="0.59999389629810485"/>
        <bgColor indexed="64"/>
      </patternFill>
    </fill>
    <fill>
      <patternFill patternType="solid">
        <fgColor theme="9" tint="0.79998168889431442"/>
        <bgColor indexed="64"/>
      </patternFill>
    </fill>
    <fill>
      <patternFill patternType="solid">
        <fgColor rgb="FFD6E3BC"/>
        <bgColor indexed="64"/>
      </patternFill>
    </fill>
    <fill>
      <patternFill patternType="solid">
        <fgColor rgb="FFFFE5FF"/>
        <bgColor indexed="64"/>
      </patternFill>
    </fill>
    <fill>
      <patternFill patternType="solid">
        <fgColor rgb="FFCDB693"/>
        <bgColor indexed="64"/>
      </patternFill>
    </fill>
    <fill>
      <patternFill patternType="solid">
        <fgColor rgb="FFFF7575"/>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9" tint="0.39997558519241921"/>
        <bgColor indexed="64"/>
      </patternFill>
    </fill>
    <fill>
      <patternFill patternType="solid">
        <fgColor theme="5" tint="0.39997558519241921"/>
        <bgColor indexed="64"/>
      </patternFill>
    </fill>
    <fill>
      <patternFill patternType="solid">
        <fgColor theme="4" tint="0.39997558519241921"/>
        <bgColor indexed="64"/>
      </patternFill>
    </fill>
    <fill>
      <patternFill patternType="solid">
        <fgColor theme="7" tint="0.39997558519241921"/>
        <bgColor indexed="64"/>
      </patternFill>
    </fill>
    <fill>
      <patternFill patternType="solid">
        <fgColor theme="2" tint="-0.249977111117893"/>
        <bgColor indexed="64"/>
      </patternFill>
    </fill>
    <fill>
      <patternFill patternType="solid">
        <fgColor theme="0" tint="-4.9989318521683403E-2"/>
        <bgColor indexed="64"/>
      </patternFill>
    </fill>
    <fill>
      <patternFill patternType="solid">
        <fgColor theme="0"/>
        <bgColor indexed="64"/>
      </patternFill>
    </fill>
    <fill>
      <patternFill patternType="solid">
        <fgColor rgb="FFFFD900"/>
        <bgColor indexed="64"/>
      </patternFill>
    </fill>
    <fill>
      <patternFill patternType="solid">
        <fgColor theme="4" tint="0.59999389629810485"/>
        <bgColor indexed="64"/>
      </patternFill>
    </fill>
    <fill>
      <patternFill patternType="solid">
        <fgColor rgb="FFFFC000"/>
        <bgColor indexed="64"/>
      </patternFill>
    </fill>
    <fill>
      <patternFill patternType="solid">
        <fgColor rgb="FFFFFFFF"/>
        <bgColor indexed="64"/>
      </patternFill>
    </fill>
    <fill>
      <patternFill patternType="solid">
        <fgColor theme="5" tint="0.59999389629810485"/>
        <bgColor indexed="64"/>
      </patternFill>
    </fill>
    <fill>
      <patternFill patternType="solid">
        <fgColor rgb="FFFFFF6D"/>
        <bgColor indexed="64"/>
      </patternFill>
    </fill>
    <fill>
      <patternFill patternType="solid">
        <fgColor rgb="FFE8D1FF"/>
        <bgColor indexed="64"/>
      </patternFill>
    </fill>
    <fill>
      <patternFill patternType="solid">
        <fgColor rgb="FFCC99FF"/>
        <bgColor indexed="64"/>
      </patternFill>
    </fill>
  </fills>
  <borders count="6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right style="thin">
        <color indexed="64"/>
      </right>
      <top style="thin">
        <color indexed="64"/>
      </top>
      <bottom style="medium">
        <color indexed="64"/>
      </bottom>
      <diagonal/>
    </border>
    <border>
      <left/>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thin">
        <color indexed="64"/>
      </top>
      <bottom style="thin">
        <color indexed="64"/>
      </bottom>
      <diagonal/>
    </border>
    <border>
      <left style="medium">
        <color indexed="64"/>
      </left>
      <right/>
      <top/>
      <bottom/>
      <diagonal/>
    </border>
    <border>
      <left style="thin">
        <color indexed="64"/>
      </left>
      <right/>
      <top/>
      <bottom/>
      <diagonal/>
    </border>
    <border>
      <left style="thin">
        <color indexed="64"/>
      </left>
      <right/>
      <top/>
      <bottom style="thin">
        <color indexed="64"/>
      </bottom>
      <diagonal/>
    </border>
    <border>
      <left style="medium">
        <color indexed="64"/>
      </left>
      <right/>
      <top style="thin">
        <color indexed="64"/>
      </top>
      <bottom style="medium">
        <color indexed="64"/>
      </bottom>
      <diagonal/>
    </border>
    <border>
      <left style="thin">
        <color theme="9" tint="-0.499984740745262"/>
      </left>
      <right style="thin">
        <color theme="9" tint="-0.499984740745262"/>
      </right>
      <top style="thin">
        <color theme="9" tint="-0.499984740745262"/>
      </top>
      <bottom style="thin">
        <color theme="9" tint="-0.499984740745262"/>
      </bottom>
      <diagonal/>
    </border>
    <border>
      <left style="medium">
        <color indexed="64"/>
      </left>
      <right style="thin">
        <color indexed="64"/>
      </right>
      <top/>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right/>
      <top style="medium">
        <color indexed="64"/>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diagonal/>
    </border>
    <border>
      <left/>
      <right/>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thin">
        <color indexed="64"/>
      </top>
      <bottom/>
      <diagonal/>
    </border>
    <border>
      <left/>
      <right style="thin">
        <color indexed="64"/>
      </right>
      <top style="medium">
        <color indexed="64"/>
      </top>
      <bottom style="medium">
        <color indexed="64"/>
      </bottom>
      <diagonal/>
    </border>
    <border>
      <left/>
      <right style="thin">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medium">
        <color indexed="64"/>
      </left>
      <right/>
      <top/>
      <bottom style="thin">
        <color indexed="64"/>
      </bottom>
      <diagonal/>
    </border>
    <border>
      <left style="thin">
        <color indexed="64"/>
      </left>
      <right/>
      <top style="medium">
        <color indexed="64"/>
      </top>
      <bottom style="medium">
        <color indexed="64"/>
      </bottom>
      <diagonal/>
    </border>
    <border>
      <left/>
      <right/>
      <top style="thin">
        <color indexed="64"/>
      </top>
      <bottom style="medium">
        <color indexed="64"/>
      </bottom>
      <diagonal/>
    </border>
  </borders>
  <cellStyleXfs count="3">
    <xf numFmtId="0" fontId="0" fillId="0" borderId="0"/>
    <xf numFmtId="0" fontId="13" fillId="0" borderId="0" applyNumberFormat="0" applyFill="0" applyBorder="0" applyAlignment="0" applyProtection="0"/>
    <xf numFmtId="9" fontId="29" fillId="0" borderId="0" applyFont="0" applyFill="0" applyBorder="0" applyAlignment="0" applyProtection="0"/>
  </cellStyleXfs>
  <cellXfs count="468">
    <xf numFmtId="0" fontId="0" fillId="0" borderId="0" xfId="0"/>
    <xf numFmtId="0" fontId="1" fillId="0" borderId="0" xfId="0" applyFont="1"/>
    <xf numFmtId="0" fontId="0" fillId="0" borderId="0" xfId="0" applyAlignment="1">
      <alignment wrapText="1"/>
    </xf>
    <xf numFmtId="0" fontId="1" fillId="0" borderId="0" xfId="0" applyFont="1" applyAlignment="1">
      <alignment wrapText="1"/>
    </xf>
    <xf numFmtId="0" fontId="4" fillId="0" borderId="0" xfId="0" applyFont="1"/>
    <xf numFmtId="0" fontId="0" fillId="3" borderId="4" xfId="0" applyFill="1" applyBorder="1" applyAlignment="1">
      <alignment vertical="center"/>
    </xf>
    <xf numFmtId="0" fontId="0" fillId="3" borderId="1" xfId="0" applyFill="1" applyBorder="1"/>
    <xf numFmtId="0" fontId="0" fillId="3" borderId="1" xfId="0" applyFill="1" applyBorder="1" applyAlignment="1">
      <alignment wrapText="1"/>
    </xf>
    <xf numFmtId="0" fontId="0" fillId="3" borderId="11" xfId="0" applyFill="1" applyBorder="1" applyAlignment="1">
      <alignment wrapText="1"/>
    </xf>
    <xf numFmtId="0" fontId="0" fillId="0" borderId="0" xfId="0" applyAlignment="1">
      <alignment horizontal="left" wrapText="1"/>
    </xf>
    <xf numFmtId="0" fontId="0" fillId="3" borderId="11" xfId="0" applyFill="1" applyBorder="1"/>
    <xf numFmtId="0" fontId="0" fillId="0" borderId="1" xfId="0" applyBorder="1" applyAlignment="1">
      <alignment horizontal="left" wrapText="1"/>
    </xf>
    <xf numFmtId="0" fontId="0" fillId="0" borderId="7" xfId="0" applyBorder="1" applyAlignment="1">
      <alignment horizontal="left" wrapText="1"/>
    </xf>
    <xf numFmtId="0" fontId="0" fillId="0" borderId="1" xfId="0" applyBorder="1"/>
    <xf numFmtId="0" fontId="0" fillId="0" borderId="11" xfId="0" applyBorder="1" applyAlignment="1">
      <alignment horizontal="left" wrapText="1"/>
    </xf>
    <xf numFmtId="0" fontId="0" fillId="0" borderId="13" xfId="0" applyBorder="1" applyAlignment="1">
      <alignment horizontal="left" wrapText="1"/>
    </xf>
    <xf numFmtId="0" fontId="0" fillId="0" borderId="1" xfId="0" applyBorder="1" applyAlignment="1">
      <alignment horizontal="left"/>
    </xf>
    <xf numFmtId="0" fontId="5" fillId="0" borderId="10" xfId="0" applyFont="1" applyBorder="1" applyAlignment="1">
      <alignment horizontal="left" wrapText="1"/>
    </xf>
    <xf numFmtId="0" fontId="0" fillId="0" borderId="20" xfId="0" applyBorder="1" applyAlignment="1">
      <alignment wrapText="1"/>
    </xf>
    <xf numFmtId="0" fontId="0" fillId="0" borderId="25" xfId="0" applyBorder="1" applyAlignment="1">
      <alignment wrapText="1"/>
    </xf>
    <xf numFmtId="0" fontId="1" fillId="3" borderId="1" xfId="0" applyFont="1" applyFill="1" applyBorder="1"/>
    <xf numFmtId="0" fontId="8" fillId="3" borderId="0" xfId="0" applyFont="1" applyFill="1"/>
    <xf numFmtId="0" fontId="1" fillId="5" borderId="1" xfId="0" applyFont="1" applyFill="1" applyBorder="1"/>
    <xf numFmtId="0" fontId="8" fillId="0" borderId="0" xfId="0" applyFont="1"/>
    <xf numFmtId="0" fontId="1" fillId="6" borderId="1" xfId="0" applyFont="1" applyFill="1" applyBorder="1"/>
    <xf numFmtId="0" fontId="8" fillId="6" borderId="0" xfId="0" applyFont="1" applyFill="1"/>
    <xf numFmtId="0" fontId="1" fillId="7" borderId="1" xfId="0" applyFont="1" applyFill="1" applyBorder="1"/>
    <xf numFmtId="0" fontId="7" fillId="3" borderId="1" xfId="0" applyFont="1" applyFill="1" applyBorder="1"/>
    <xf numFmtId="0" fontId="6" fillId="3" borderId="0" xfId="0" applyFont="1" applyFill="1"/>
    <xf numFmtId="0" fontId="7" fillId="2" borderId="1" xfId="0" applyFont="1" applyFill="1" applyBorder="1"/>
    <xf numFmtId="0" fontId="6" fillId="0" borderId="0" xfId="0" applyFont="1"/>
    <xf numFmtId="0" fontId="1" fillId="3" borderId="0" xfId="0" applyFont="1" applyFill="1"/>
    <xf numFmtId="0" fontId="1" fillId="5" borderId="0" xfId="0" applyFont="1" applyFill="1"/>
    <xf numFmtId="0" fontId="9" fillId="0" borderId="0" xfId="0" applyFont="1"/>
    <xf numFmtId="0" fontId="10" fillId="0" borderId="0" xfId="0" applyFont="1"/>
    <xf numFmtId="0" fontId="0" fillId="3" borderId="0" xfId="0" applyFill="1"/>
    <xf numFmtId="0" fontId="0" fillId="12" borderId="1" xfId="0" applyFill="1" applyBorder="1"/>
    <xf numFmtId="0" fontId="12" fillId="0" borderId="0" xfId="0" applyFont="1"/>
    <xf numFmtId="0" fontId="16" fillId="16" borderId="0" xfId="0" applyFont="1" applyFill="1"/>
    <xf numFmtId="0" fontId="16" fillId="17" borderId="1" xfId="0" applyFont="1" applyFill="1" applyBorder="1"/>
    <xf numFmtId="0" fontId="5" fillId="9" borderId="0" xfId="0" applyFont="1" applyFill="1"/>
    <xf numFmtId="0" fontId="18" fillId="9" borderId="0" xfId="0" applyFont="1" applyFill="1" applyAlignment="1">
      <alignment horizontal="center"/>
    </xf>
    <xf numFmtId="0" fontId="17" fillId="9" borderId="0" xfId="0" applyFont="1" applyFill="1"/>
    <xf numFmtId="0" fontId="0" fillId="9" borderId="0" xfId="0" applyFill="1"/>
    <xf numFmtId="0" fontId="0" fillId="9" borderId="11" xfId="0" applyFill="1" applyBorder="1" applyAlignment="1">
      <alignment vertical="center" wrapText="1"/>
    </xf>
    <xf numFmtId="0" fontId="0" fillId="9" borderId="12" xfId="0" applyFill="1" applyBorder="1" applyAlignment="1">
      <alignment vertical="center" wrapText="1"/>
    </xf>
    <xf numFmtId="0" fontId="1" fillId="0" borderId="0" xfId="0" applyFont="1" applyAlignment="1">
      <alignment horizontal="center"/>
    </xf>
    <xf numFmtId="0" fontId="0" fillId="18" borderId="1" xfId="0" applyFill="1" applyBorder="1" applyAlignment="1">
      <alignment horizontal="left" wrapText="1"/>
    </xf>
    <xf numFmtId="0" fontId="0" fillId="18" borderId="1" xfId="0" applyFill="1" applyBorder="1"/>
    <xf numFmtId="0" fontId="0" fillId="17" borderId="1" xfId="0" applyFill="1" applyBorder="1"/>
    <xf numFmtId="0" fontId="0" fillId="17" borderId="1" xfId="0" applyFill="1" applyBorder="1" applyAlignment="1">
      <alignment horizontal="left" wrapText="1"/>
    </xf>
    <xf numFmtId="0" fontId="0" fillId="17" borderId="1" xfId="0" applyFill="1" applyBorder="1" applyAlignment="1">
      <alignment wrapText="1"/>
    </xf>
    <xf numFmtId="0" fontId="0" fillId="18" borderId="1" xfId="0" applyFill="1" applyBorder="1" applyAlignment="1">
      <alignment wrapText="1"/>
    </xf>
    <xf numFmtId="0" fontId="1" fillId="0" borderId="31" xfId="0" applyFont="1" applyBorder="1" applyAlignment="1">
      <alignment horizontal="center"/>
    </xf>
    <xf numFmtId="0" fontId="1" fillId="17" borderId="14" xfId="0" applyFont="1" applyFill="1" applyBorder="1" applyAlignment="1">
      <alignment horizontal="center"/>
    </xf>
    <xf numFmtId="0" fontId="0" fillId="0" borderId="0" xfId="0" applyAlignment="1">
      <alignment horizontal="center"/>
    </xf>
    <xf numFmtId="0" fontId="0" fillId="17" borderId="1" xfId="0" applyFill="1" applyBorder="1" applyAlignment="1">
      <alignment horizontal="right"/>
    </xf>
    <xf numFmtId="0" fontId="1" fillId="20" borderId="31" xfId="0" applyFont="1" applyFill="1" applyBorder="1" applyAlignment="1">
      <alignment vertical="top"/>
    </xf>
    <xf numFmtId="0" fontId="16" fillId="20" borderId="22" xfId="0" applyFont="1" applyFill="1" applyBorder="1"/>
    <xf numFmtId="0" fontId="16" fillId="20" borderId="23" xfId="0" applyFont="1" applyFill="1" applyBorder="1"/>
    <xf numFmtId="0" fontId="1" fillId="20" borderId="29" xfId="0" applyFont="1" applyFill="1" applyBorder="1"/>
    <xf numFmtId="0" fontId="0" fillId="20" borderId="31" xfId="0" applyFill="1" applyBorder="1"/>
    <xf numFmtId="0" fontId="0" fillId="18" borderId="11" xfId="0" applyFill="1" applyBorder="1"/>
    <xf numFmtId="0" fontId="0" fillId="20" borderId="1" xfId="0" applyFill="1" applyBorder="1"/>
    <xf numFmtId="0" fontId="0" fillId="0" borderId="14" xfId="0" applyBorder="1" applyAlignment="1">
      <alignment horizontal="left" wrapText="1"/>
    </xf>
    <xf numFmtId="0" fontId="0" fillId="0" borderId="14" xfId="0" applyBorder="1"/>
    <xf numFmtId="0" fontId="9" fillId="0" borderId="17" xfId="0" applyFont="1" applyBorder="1"/>
    <xf numFmtId="0" fontId="0" fillId="0" borderId="12" xfId="0" applyBorder="1"/>
    <xf numFmtId="0" fontId="9" fillId="0" borderId="13" xfId="0" applyFont="1" applyBorder="1"/>
    <xf numFmtId="0" fontId="0" fillId="17" borderId="2" xfId="0" applyFill="1" applyBorder="1" applyAlignment="1">
      <alignment horizontal="right" wrapText="1"/>
    </xf>
    <xf numFmtId="0" fontId="0" fillId="17" borderId="2" xfId="0" applyFill="1" applyBorder="1" applyAlignment="1">
      <alignment horizontal="right"/>
    </xf>
    <xf numFmtId="0" fontId="9" fillId="20" borderId="29" xfId="0" applyFont="1" applyFill="1" applyBorder="1"/>
    <xf numFmtId="0" fontId="9" fillId="20" borderId="29" xfId="0" applyFont="1" applyFill="1" applyBorder="1" applyAlignment="1">
      <alignment vertical="top"/>
    </xf>
    <xf numFmtId="0" fontId="1" fillId="3" borderId="0" xfId="0" applyFont="1" applyFill="1" applyAlignment="1">
      <alignment horizontal="center"/>
    </xf>
    <xf numFmtId="0" fontId="0" fillId="16" borderId="0" xfId="0" applyFill="1"/>
    <xf numFmtId="0" fontId="0" fillId="16" borderId="0" xfId="0" applyFill="1" applyAlignment="1">
      <alignment horizontal="left" wrapText="1"/>
    </xf>
    <xf numFmtId="0" fontId="12" fillId="16" borderId="0" xfId="0" applyFont="1" applyFill="1"/>
    <xf numFmtId="0" fontId="22" fillId="16" borderId="0" xfId="0" applyFont="1" applyFill="1"/>
    <xf numFmtId="0" fontId="1" fillId="16" borderId="0" xfId="0" applyFont="1" applyFill="1"/>
    <xf numFmtId="0" fontId="16" fillId="20" borderId="0" xfId="0" applyFont="1" applyFill="1"/>
    <xf numFmtId="0" fontId="16" fillId="20" borderId="2" xfId="0" applyFont="1" applyFill="1" applyBorder="1"/>
    <xf numFmtId="0" fontId="16" fillId="2" borderId="29" xfId="0" applyFont="1" applyFill="1" applyBorder="1"/>
    <xf numFmtId="0" fontId="16" fillId="2" borderId="22" xfId="0" applyFont="1" applyFill="1" applyBorder="1"/>
    <xf numFmtId="0" fontId="16" fillId="21" borderId="0" xfId="0" applyFont="1" applyFill="1"/>
    <xf numFmtId="0" fontId="16" fillId="0" borderId="1" xfId="0" applyFont="1" applyBorder="1"/>
    <xf numFmtId="0" fontId="16" fillId="20" borderId="11" xfId="0" applyFont="1" applyFill="1" applyBorder="1"/>
    <xf numFmtId="0" fontId="28" fillId="16" borderId="0" xfId="0" applyFont="1" applyFill="1"/>
    <xf numFmtId="0" fontId="13" fillId="16" borderId="0" xfId="1" applyFill="1" applyAlignment="1">
      <alignment vertical="center"/>
    </xf>
    <xf numFmtId="0" fontId="16" fillId="0" borderId="0" xfId="0" applyFont="1"/>
    <xf numFmtId="0" fontId="16" fillId="0" borderId="2" xfId="0" applyFont="1" applyBorder="1"/>
    <xf numFmtId="0" fontId="16" fillId="20" borderId="31" xfId="0" applyFont="1" applyFill="1" applyBorder="1"/>
    <xf numFmtId="0" fontId="16" fillId="20" borderId="0" xfId="0" applyFont="1" applyFill="1" applyAlignment="1">
      <alignment wrapText="1"/>
    </xf>
    <xf numFmtId="0" fontId="16" fillId="20" borderId="0" xfId="0" applyFont="1" applyFill="1" applyAlignment="1">
      <alignment vertical="center" wrapText="1"/>
    </xf>
    <xf numFmtId="0" fontId="16" fillId="20" borderId="0" xfId="0" applyFont="1" applyFill="1" applyAlignment="1">
      <alignment horizontal="left" vertical="center" wrapText="1"/>
    </xf>
    <xf numFmtId="0" fontId="16" fillId="0" borderId="1" xfId="0" applyFont="1" applyBorder="1" applyAlignment="1">
      <alignment horizontal="left" wrapText="1"/>
    </xf>
    <xf numFmtId="0" fontId="16" fillId="0" borderId="1" xfId="0" applyFont="1" applyBorder="1" applyAlignment="1">
      <alignment wrapText="1"/>
    </xf>
    <xf numFmtId="0" fontId="16" fillId="17" borderId="1" xfId="0" applyFont="1" applyFill="1" applyBorder="1" applyAlignment="1">
      <alignment horizontal="right"/>
    </xf>
    <xf numFmtId="10" fontId="0" fillId="17" borderId="1" xfId="0" applyNumberFormat="1" applyFill="1" applyBorder="1" applyAlignment="1">
      <alignment horizontal="left" wrapText="1"/>
    </xf>
    <xf numFmtId="10" fontId="0" fillId="17" borderId="1" xfId="0" applyNumberFormat="1" applyFill="1" applyBorder="1"/>
    <xf numFmtId="0" fontId="15" fillId="0" borderId="13" xfId="0" applyFont="1" applyBorder="1"/>
    <xf numFmtId="0" fontId="1" fillId="2" borderId="0" xfId="0" applyFont="1" applyFill="1" applyAlignment="1">
      <alignment horizontal="center"/>
    </xf>
    <xf numFmtId="0" fontId="1" fillId="10" borderId="0" xfId="0" applyFont="1" applyFill="1"/>
    <xf numFmtId="0" fontId="15" fillId="10" borderId="1" xfId="0" applyFont="1" applyFill="1" applyBorder="1" applyAlignment="1">
      <alignment wrapText="1"/>
    </xf>
    <xf numFmtId="0" fontId="1" fillId="10" borderId="29" xfId="0" applyFont="1" applyFill="1" applyBorder="1"/>
    <xf numFmtId="0" fontId="1" fillId="2" borderId="31" xfId="0" applyFont="1" applyFill="1" applyBorder="1" applyAlignment="1">
      <alignment horizontal="center"/>
    </xf>
    <xf numFmtId="0" fontId="16" fillId="20" borderId="22" xfId="0" applyFont="1" applyFill="1" applyBorder="1" applyAlignment="1">
      <alignment vertical="center" wrapText="1"/>
    </xf>
    <xf numFmtId="10" fontId="0" fillId="17" borderId="2" xfId="0" applyNumberFormat="1" applyFill="1" applyBorder="1" applyAlignment="1">
      <alignment horizontal="right" wrapText="1"/>
    </xf>
    <xf numFmtId="9" fontId="0" fillId="17" borderId="2" xfId="2" applyFont="1" applyFill="1" applyBorder="1" applyAlignment="1">
      <alignment horizontal="right" wrapText="1"/>
    </xf>
    <xf numFmtId="0" fontId="31" fillId="0" borderId="0" xfId="0" applyFont="1" applyAlignment="1">
      <alignment vertical="center"/>
    </xf>
    <xf numFmtId="0" fontId="32" fillId="0" borderId="0" xfId="0" applyFont="1" applyAlignment="1">
      <alignment vertical="center"/>
    </xf>
    <xf numFmtId="0" fontId="32" fillId="16" borderId="0" xfId="0" applyFont="1" applyFill="1" applyAlignment="1">
      <alignment vertical="center"/>
    </xf>
    <xf numFmtId="0" fontId="31" fillId="16" borderId="0" xfId="0" applyFont="1" applyFill="1" applyAlignment="1">
      <alignment vertical="center"/>
    </xf>
    <xf numFmtId="0" fontId="33" fillId="0" borderId="36" xfId="0" applyFont="1" applyBorder="1"/>
    <xf numFmtId="0" fontId="33" fillId="0" borderId="21" xfId="0" applyFont="1" applyBorder="1"/>
    <xf numFmtId="0" fontId="31" fillId="0" borderId="21" xfId="0" applyFont="1" applyBorder="1"/>
    <xf numFmtId="0" fontId="33" fillId="0" borderId="37" xfId="0" applyFont="1" applyBorder="1"/>
    <xf numFmtId="0" fontId="26" fillId="10" borderId="40" xfId="0" applyFont="1" applyFill="1" applyBorder="1" applyAlignment="1">
      <alignment vertical="center"/>
    </xf>
    <xf numFmtId="0" fontId="2" fillId="10" borderId="35" xfId="0" applyFont="1" applyFill="1" applyBorder="1" applyAlignment="1">
      <alignment vertical="center"/>
    </xf>
    <xf numFmtId="0" fontId="2" fillId="10" borderId="41" xfId="0" applyFont="1" applyFill="1" applyBorder="1" applyAlignment="1">
      <alignment vertical="center"/>
    </xf>
    <xf numFmtId="0" fontId="0" fillId="17" borderId="7" xfId="0" applyFill="1" applyBorder="1" applyAlignment="1">
      <alignment horizontal="left" wrapText="1"/>
    </xf>
    <xf numFmtId="0" fontId="0" fillId="17" borderId="9" xfId="0" applyFill="1" applyBorder="1" applyAlignment="1">
      <alignment horizontal="left" wrapText="1"/>
    </xf>
    <xf numFmtId="0" fontId="0" fillId="17" borderId="10" xfId="0" applyFill="1" applyBorder="1" applyAlignment="1">
      <alignment horizontal="left" wrapText="1"/>
    </xf>
    <xf numFmtId="0" fontId="0" fillId="16" borderId="0" xfId="0" applyFill="1" applyAlignment="1">
      <alignment wrapText="1"/>
    </xf>
    <xf numFmtId="0" fontId="26" fillId="11" borderId="40" xfId="0" applyFont="1" applyFill="1" applyBorder="1" applyAlignment="1">
      <alignment vertical="center"/>
    </xf>
    <xf numFmtId="0" fontId="2" fillId="11" borderId="35" xfId="0" applyFont="1" applyFill="1" applyBorder="1" applyAlignment="1">
      <alignment vertical="center"/>
    </xf>
    <xf numFmtId="0" fontId="2" fillId="11" borderId="41" xfId="0" applyFont="1" applyFill="1" applyBorder="1" applyAlignment="1">
      <alignment vertical="center"/>
    </xf>
    <xf numFmtId="0" fontId="26" fillId="14" borderId="40" xfId="0" applyFont="1" applyFill="1" applyBorder="1" applyAlignment="1">
      <alignment vertical="center"/>
    </xf>
    <xf numFmtId="0" fontId="2" fillId="14" borderId="35" xfId="0" applyFont="1" applyFill="1" applyBorder="1" applyAlignment="1">
      <alignment vertical="center"/>
    </xf>
    <xf numFmtId="0" fontId="2" fillId="14" borderId="41" xfId="0" applyFont="1" applyFill="1" applyBorder="1" applyAlignment="1">
      <alignment vertical="center"/>
    </xf>
    <xf numFmtId="0" fontId="1" fillId="16" borderId="0" xfId="0" applyFont="1" applyFill="1" applyAlignment="1">
      <alignment horizontal="center"/>
    </xf>
    <xf numFmtId="0" fontId="19" fillId="16" borderId="0" xfId="0" applyFont="1" applyFill="1" applyAlignment="1">
      <alignment horizontal="center"/>
    </xf>
    <xf numFmtId="0" fontId="1" fillId="0" borderId="6" xfId="0" applyFont="1" applyBorder="1"/>
    <xf numFmtId="0" fontId="1" fillId="0" borderId="8" xfId="0" applyFont="1" applyBorder="1"/>
    <xf numFmtId="0" fontId="1" fillId="16" borderId="22" xfId="0" applyFont="1" applyFill="1" applyBorder="1"/>
    <xf numFmtId="0" fontId="16" fillId="0" borderId="42" xfId="0" applyFont="1" applyBorder="1" applyAlignment="1">
      <alignment wrapText="1"/>
    </xf>
    <xf numFmtId="0" fontId="10" fillId="16" borderId="0" xfId="0" applyFont="1" applyFill="1"/>
    <xf numFmtId="0" fontId="15" fillId="16" borderId="36" xfId="0" applyFont="1" applyFill="1" applyBorder="1"/>
    <xf numFmtId="0" fontId="30" fillId="16" borderId="45" xfId="0" applyFont="1" applyFill="1" applyBorder="1"/>
    <xf numFmtId="0" fontId="16" fillId="16" borderId="45" xfId="0" applyFont="1" applyFill="1" applyBorder="1"/>
    <xf numFmtId="0" fontId="15" fillId="16" borderId="37" xfId="0" applyFont="1" applyFill="1" applyBorder="1"/>
    <xf numFmtId="0" fontId="30" fillId="16" borderId="46" xfId="0" applyFont="1" applyFill="1" applyBorder="1"/>
    <xf numFmtId="0" fontId="16" fillId="16" borderId="46" xfId="0" applyFont="1" applyFill="1" applyBorder="1"/>
    <xf numFmtId="0" fontId="16" fillId="16" borderId="38" xfId="0" applyFont="1" applyFill="1" applyBorder="1"/>
    <xf numFmtId="0" fontId="16" fillId="22" borderId="0" xfId="0" applyFont="1" applyFill="1"/>
    <xf numFmtId="0" fontId="16" fillId="0" borderId="45" xfId="0" applyFont="1" applyBorder="1" applyAlignment="1">
      <alignment wrapText="1"/>
    </xf>
    <xf numFmtId="0" fontId="16" fillId="17" borderId="47" xfId="0" applyFont="1" applyFill="1" applyBorder="1" applyAlignment="1">
      <alignment horizontal="left" wrapText="1"/>
    </xf>
    <xf numFmtId="0" fontId="16" fillId="17" borderId="7" xfId="0" applyFont="1" applyFill="1" applyBorder="1" applyAlignment="1">
      <alignment horizontal="left" wrapText="1"/>
    </xf>
    <xf numFmtId="0" fontId="16" fillId="17" borderId="48" xfId="0" applyFont="1" applyFill="1" applyBorder="1" applyAlignment="1">
      <alignment horizontal="left" wrapText="1"/>
    </xf>
    <xf numFmtId="0" fontId="16" fillId="17" borderId="10" xfId="0" applyFont="1" applyFill="1" applyBorder="1" applyAlignment="1">
      <alignment horizontal="left" wrapText="1"/>
    </xf>
    <xf numFmtId="0" fontId="16" fillId="17" borderId="49" xfId="0" applyFont="1" applyFill="1" applyBorder="1" applyAlignment="1">
      <alignment horizontal="left" wrapText="1"/>
    </xf>
    <xf numFmtId="0" fontId="16" fillId="17" borderId="50" xfId="0" applyFont="1" applyFill="1" applyBorder="1" applyAlignment="1">
      <alignment horizontal="left" wrapText="1"/>
    </xf>
    <xf numFmtId="0" fontId="15" fillId="4" borderId="51" xfId="0" applyFont="1" applyFill="1" applyBorder="1" applyAlignment="1">
      <alignment horizontal="center" vertical="center" wrapText="1"/>
    </xf>
    <xf numFmtId="0" fontId="15" fillId="4" borderId="43" xfId="0" applyFont="1" applyFill="1" applyBorder="1" applyAlignment="1">
      <alignment horizontal="center" vertical="center" wrapText="1"/>
    </xf>
    <xf numFmtId="0" fontId="15" fillId="4" borderId="44" xfId="0" applyFont="1" applyFill="1" applyBorder="1" applyAlignment="1">
      <alignment horizontal="center" vertical="center" wrapText="1"/>
    </xf>
    <xf numFmtId="0" fontId="5" fillId="16" borderId="0" xfId="0" applyFont="1" applyFill="1"/>
    <xf numFmtId="0" fontId="16" fillId="0" borderId="6" xfId="0" applyFont="1" applyBorder="1"/>
    <xf numFmtId="0" fontId="43" fillId="0" borderId="27" xfId="0" applyFont="1" applyBorder="1"/>
    <xf numFmtId="0" fontId="43" fillId="0" borderId="28" xfId="0" applyFont="1" applyBorder="1"/>
    <xf numFmtId="0" fontId="1" fillId="16" borderId="37" xfId="0" applyFont="1" applyFill="1" applyBorder="1" applyAlignment="1">
      <alignment horizontal="right"/>
    </xf>
    <xf numFmtId="0" fontId="16" fillId="16" borderId="36" xfId="0" applyFont="1" applyFill="1" applyBorder="1"/>
    <xf numFmtId="0" fontId="16" fillId="17" borderId="5" xfId="0" applyFont="1" applyFill="1" applyBorder="1" applyAlignment="1">
      <alignment horizontal="left" wrapText="1"/>
    </xf>
    <xf numFmtId="0" fontId="16" fillId="16" borderId="21" xfId="0" applyFont="1" applyFill="1" applyBorder="1"/>
    <xf numFmtId="0" fontId="16" fillId="17" borderId="52" xfId="0" applyFont="1" applyFill="1" applyBorder="1" applyAlignment="1">
      <alignment horizontal="left" wrapText="1"/>
    </xf>
    <xf numFmtId="0" fontId="0" fillId="18" borderId="39" xfId="0" applyFill="1" applyBorder="1"/>
    <xf numFmtId="0" fontId="16" fillId="17" borderId="44" xfId="0" applyFont="1" applyFill="1" applyBorder="1" applyAlignment="1">
      <alignment horizontal="left" wrapText="1"/>
    </xf>
    <xf numFmtId="0" fontId="16" fillId="16" borderId="0" xfId="0" applyFont="1" applyFill="1" applyAlignment="1">
      <alignment horizontal="right"/>
    </xf>
    <xf numFmtId="0" fontId="16" fillId="16" borderId="37" xfId="0" applyFont="1" applyFill="1" applyBorder="1" applyAlignment="1">
      <alignment horizontal="right"/>
    </xf>
    <xf numFmtId="0" fontId="16" fillId="16" borderId="46" xfId="0" applyFont="1" applyFill="1" applyBorder="1" applyAlignment="1">
      <alignment horizontal="right"/>
    </xf>
    <xf numFmtId="0" fontId="16" fillId="16" borderId="45" xfId="0" applyFont="1" applyFill="1" applyBorder="1" applyAlignment="1">
      <alignment horizontal="right"/>
    </xf>
    <xf numFmtId="0" fontId="16" fillId="17" borderId="55" xfId="0" applyFont="1" applyFill="1" applyBorder="1" applyAlignment="1">
      <alignment horizontal="left" wrapText="1"/>
    </xf>
    <xf numFmtId="0" fontId="16" fillId="17" borderId="19" xfId="0" applyFont="1" applyFill="1" applyBorder="1" applyAlignment="1">
      <alignment horizontal="left" wrapText="1"/>
    </xf>
    <xf numFmtId="0" fontId="16" fillId="16" borderId="0" xfId="0" applyFont="1" applyFill="1" applyAlignment="1">
      <alignment horizontal="left" wrapText="1"/>
    </xf>
    <xf numFmtId="0" fontId="16" fillId="16" borderId="37" xfId="0" applyFont="1" applyFill="1" applyBorder="1" applyAlignment="1">
      <alignment horizontal="left"/>
    </xf>
    <xf numFmtId="0" fontId="12" fillId="16" borderId="21" xfId="0" applyFont="1" applyFill="1" applyBorder="1" applyAlignment="1">
      <alignment horizontal="left"/>
    </xf>
    <xf numFmtId="0" fontId="16" fillId="13" borderId="27" xfId="0" applyFont="1" applyFill="1" applyBorder="1" applyAlignment="1">
      <alignment horizontal="center"/>
    </xf>
    <xf numFmtId="0" fontId="47" fillId="0" borderId="36" xfId="0" applyFont="1" applyBorder="1"/>
    <xf numFmtId="0" fontId="16" fillId="13" borderId="24" xfId="0" applyFont="1" applyFill="1" applyBorder="1" applyAlignment="1">
      <alignment horizontal="center"/>
    </xf>
    <xf numFmtId="0" fontId="0" fillId="13" borderId="6" xfId="0" applyFill="1" applyBorder="1"/>
    <xf numFmtId="0" fontId="0" fillId="13" borderId="8" xfId="0" applyFill="1" applyBorder="1"/>
    <xf numFmtId="0" fontId="16" fillId="13" borderId="1" xfId="0" applyFont="1" applyFill="1" applyBorder="1"/>
    <xf numFmtId="9" fontId="45" fillId="13" borderId="1" xfId="0" applyNumberFormat="1" applyFont="1" applyFill="1" applyBorder="1" applyAlignment="1">
      <alignment horizontal="center" vertical="center"/>
    </xf>
    <xf numFmtId="9" fontId="16" fillId="13" borderId="1" xfId="0" applyNumberFormat="1" applyFont="1" applyFill="1" applyBorder="1"/>
    <xf numFmtId="0" fontId="46" fillId="8" borderId="11" xfId="0" applyFont="1" applyFill="1" applyBorder="1" applyAlignment="1">
      <alignment horizontal="center" vertical="center"/>
    </xf>
    <xf numFmtId="0" fontId="46" fillId="15" borderId="11" xfId="0" applyFont="1" applyFill="1" applyBorder="1" applyAlignment="1">
      <alignment horizontal="center" vertical="center"/>
    </xf>
    <xf numFmtId="9" fontId="45" fillId="13" borderId="6" xfId="0" applyNumberFormat="1" applyFont="1" applyFill="1" applyBorder="1" applyAlignment="1">
      <alignment horizontal="center" vertical="center"/>
    </xf>
    <xf numFmtId="9" fontId="45" fillId="13" borderId="7" xfId="0" applyNumberFormat="1" applyFont="1" applyFill="1" applyBorder="1" applyAlignment="1">
      <alignment horizontal="center" vertical="center"/>
    </xf>
    <xf numFmtId="0" fontId="46" fillId="8" borderId="15" xfId="0" applyFont="1" applyFill="1" applyBorder="1" applyAlignment="1">
      <alignment horizontal="center" vertical="center"/>
    </xf>
    <xf numFmtId="0" fontId="46" fillId="8" borderId="52" xfId="0" applyFont="1" applyFill="1" applyBorder="1" applyAlignment="1">
      <alignment horizontal="center" vertical="center"/>
    </xf>
    <xf numFmtId="9" fontId="16" fillId="13" borderId="6" xfId="0" applyNumberFormat="1" applyFont="1" applyFill="1" applyBorder="1"/>
    <xf numFmtId="9" fontId="16" fillId="13" borderId="7" xfId="0" applyNumberFormat="1" applyFont="1" applyFill="1" applyBorder="1"/>
    <xf numFmtId="0" fontId="46" fillId="15" borderId="15" xfId="0" applyFont="1" applyFill="1" applyBorder="1" applyAlignment="1">
      <alignment horizontal="center" vertical="center"/>
    </xf>
    <xf numFmtId="0" fontId="46" fillId="15" borderId="52" xfId="0" applyFont="1" applyFill="1" applyBorder="1" applyAlignment="1">
      <alignment horizontal="center" vertical="center"/>
    </xf>
    <xf numFmtId="0" fontId="0" fillId="18" borderId="7" xfId="0" applyFill="1" applyBorder="1"/>
    <xf numFmtId="0" fontId="0" fillId="18" borderId="10" xfId="0" applyFill="1" applyBorder="1"/>
    <xf numFmtId="0" fontId="0" fillId="18" borderId="20" xfId="0" applyFill="1" applyBorder="1"/>
    <xf numFmtId="0" fontId="0" fillId="18" borderId="57" xfId="0" applyFill="1" applyBorder="1"/>
    <xf numFmtId="0" fontId="0" fillId="13" borderId="58" xfId="0" applyFill="1" applyBorder="1"/>
    <xf numFmtId="0" fontId="0" fillId="18" borderId="59" xfId="0" applyFill="1" applyBorder="1"/>
    <xf numFmtId="0" fontId="0" fillId="18" borderId="50" xfId="0" applyFill="1" applyBorder="1"/>
    <xf numFmtId="0" fontId="1" fillId="10" borderId="51" xfId="0" applyFont="1" applyFill="1" applyBorder="1" applyAlignment="1">
      <alignment horizontal="center" vertical="center" wrapText="1"/>
    </xf>
    <xf numFmtId="0" fontId="1" fillId="10" borderId="60" xfId="0" applyFont="1" applyFill="1" applyBorder="1" applyAlignment="1">
      <alignment horizontal="center" vertical="center"/>
    </xf>
    <xf numFmtId="0" fontId="1" fillId="11" borderId="51" xfId="0" applyFont="1" applyFill="1" applyBorder="1" applyAlignment="1">
      <alignment horizontal="center" vertical="center"/>
    </xf>
    <xf numFmtId="0" fontId="1" fillId="11" borderId="44" xfId="0" applyFont="1" applyFill="1" applyBorder="1" applyAlignment="1">
      <alignment horizontal="center" vertical="center"/>
    </xf>
    <xf numFmtId="0" fontId="1" fillId="12" borderId="51" xfId="0" applyFont="1" applyFill="1" applyBorder="1" applyAlignment="1">
      <alignment horizontal="center" vertical="center"/>
    </xf>
    <xf numFmtId="0" fontId="1" fillId="12" borderId="44" xfId="0" applyFont="1" applyFill="1" applyBorder="1" applyAlignment="1">
      <alignment horizontal="center" vertical="center"/>
    </xf>
    <xf numFmtId="0" fontId="1" fillId="13" borderId="51" xfId="0" applyFont="1" applyFill="1" applyBorder="1" applyAlignment="1">
      <alignment horizontal="center" vertical="center"/>
    </xf>
    <xf numFmtId="0" fontId="1" fillId="13" borderId="44" xfId="0" applyFont="1" applyFill="1" applyBorder="1" applyAlignment="1">
      <alignment horizontal="center" vertical="center"/>
    </xf>
    <xf numFmtId="0" fontId="35" fillId="0" borderId="0" xfId="0" applyFont="1" applyAlignment="1">
      <alignment vertical="center"/>
    </xf>
    <xf numFmtId="0" fontId="36" fillId="0" borderId="0" xfId="0" applyFont="1" applyAlignment="1">
      <alignment vertical="center"/>
    </xf>
    <xf numFmtId="0" fontId="39" fillId="0" borderId="0" xfId="0" applyFont="1" applyAlignment="1">
      <alignment vertical="center"/>
    </xf>
    <xf numFmtId="0" fontId="40" fillId="0" borderId="21" xfId="0" applyFont="1" applyBorder="1"/>
    <xf numFmtId="0" fontId="37" fillId="0" borderId="21" xfId="0" applyFont="1" applyBorder="1"/>
    <xf numFmtId="0" fontId="41" fillId="0" borderId="0" xfId="0" applyFont="1" applyAlignment="1">
      <alignment vertical="center"/>
    </xf>
    <xf numFmtId="0" fontId="1" fillId="8" borderId="51" xfId="0" applyFont="1" applyFill="1" applyBorder="1" applyAlignment="1">
      <alignment horizontal="center" vertical="center" wrapText="1"/>
    </xf>
    <xf numFmtId="0" fontId="1" fillId="8" borderId="43" xfId="0" applyFont="1" applyFill="1" applyBorder="1" applyAlignment="1">
      <alignment horizontal="center" vertical="center" wrapText="1"/>
    </xf>
    <xf numFmtId="0" fontId="0" fillId="18" borderId="5" xfId="0" applyFill="1" applyBorder="1"/>
    <xf numFmtId="0" fontId="16" fillId="0" borderId="3" xfId="0" applyFont="1" applyBorder="1"/>
    <xf numFmtId="0" fontId="16" fillId="18" borderId="5" xfId="0" applyFont="1" applyFill="1" applyBorder="1" applyAlignment="1">
      <alignment horizontal="left" wrapText="1"/>
    </xf>
    <xf numFmtId="0" fontId="16" fillId="18" borderId="7" xfId="0" applyFont="1" applyFill="1" applyBorder="1" applyAlignment="1">
      <alignment horizontal="left" wrapText="1"/>
    </xf>
    <xf numFmtId="0" fontId="16" fillId="0" borderId="8" xfId="0" applyFont="1" applyBorder="1"/>
    <xf numFmtId="0" fontId="16" fillId="18" borderId="10" xfId="0" applyFont="1" applyFill="1" applyBorder="1" applyAlignment="1">
      <alignment horizontal="left" wrapText="1"/>
    </xf>
    <xf numFmtId="0" fontId="0" fillId="0" borderId="56" xfId="0" applyBorder="1"/>
    <xf numFmtId="0" fontId="0" fillId="0" borderId="61" xfId="0" applyBorder="1" applyAlignment="1">
      <alignment horizontal="left" vertical="center"/>
    </xf>
    <xf numFmtId="0" fontId="0" fillId="17" borderId="10" xfId="0" applyFill="1" applyBorder="1" applyAlignment="1">
      <alignment wrapText="1"/>
    </xf>
    <xf numFmtId="0" fontId="48" fillId="19" borderId="2" xfId="1" applyFont="1" applyFill="1" applyBorder="1" applyAlignment="1">
      <alignment horizontal="center" vertical="center"/>
    </xf>
    <xf numFmtId="0" fontId="49" fillId="0" borderId="0" xfId="0" applyFont="1" applyAlignment="1">
      <alignment vertical="center"/>
    </xf>
    <xf numFmtId="0" fontId="8" fillId="0" borderId="0" xfId="0" applyFont="1" applyAlignment="1">
      <alignment vertical="center"/>
    </xf>
    <xf numFmtId="0" fontId="49" fillId="0" borderId="0" xfId="0" applyFont="1"/>
    <xf numFmtId="0" fontId="0" fillId="13" borderId="27" xfId="0" applyFill="1" applyBorder="1"/>
    <xf numFmtId="0" fontId="0" fillId="13" borderId="24" xfId="0" applyFill="1" applyBorder="1"/>
    <xf numFmtId="0" fontId="0" fillId="13" borderId="1" xfId="0" applyFill="1" applyBorder="1"/>
    <xf numFmtId="0" fontId="0" fillId="13" borderId="9" xfId="0" applyFill="1" applyBorder="1"/>
    <xf numFmtId="0" fontId="0" fillId="0" borderId="0" xfId="0" applyAlignment="1">
      <alignment vertical="center" wrapText="1"/>
    </xf>
    <xf numFmtId="0" fontId="8" fillId="0" borderId="0" xfId="0" applyFont="1" applyAlignment="1">
      <alignment vertical="center" wrapText="1"/>
    </xf>
    <xf numFmtId="0" fontId="3" fillId="0" borderId="0" xfId="0" applyFont="1"/>
    <xf numFmtId="0" fontId="50" fillId="0" borderId="0" xfId="0" applyFont="1" applyAlignment="1">
      <alignment vertical="center" wrapText="1"/>
    </xf>
    <xf numFmtId="0" fontId="50" fillId="0" borderId="0" xfId="0" applyFont="1"/>
    <xf numFmtId="0" fontId="16" fillId="17" borderId="4" xfId="0" applyFont="1" applyFill="1" applyBorder="1" applyAlignment="1">
      <alignment horizontal="center" wrapText="1"/>
    </xf>
    <xf numFmtId="0" fontId="16" fillId="17" borderId="5" xfId="0" applyFont="1" applyFill="1" applyBorder="1" applyAlignment="1">
      <alignment horizontal="center" wrapText="1"/>
    </xf>
    <xf numFmtId="0" fontId="1" fillId="10" borderId="22" xfId="0" applyFont="1" applyFill="1" applyBorder="1"/>
    <xf numFmtId="0" fontId="1" fillId="2" borderId="32" xfId="0" applyFont="1" applyFill="1" applyBorder="1" applyAlignment="1">
      <alignment horizontal="center"/>
    </xf>
    <xf numFmtId="0" fontId="51" fillId="13" borderId="1" xfId="0" applyFont="1" applyFill="1" applyBorder="1"/>
    <xf numFmtId="0" fontId="16" fillId="0" borderId="13" xfId="0" applyFont="1" applyBorder="1"/>
    <xf numFmtId="0" fontId="52" fillId="13" borderId="1" xfId="0" applyFont="1" applyFill="1" applyBorder="1"/>
    <xf numFmtId="0" fontId="8" fillId="16" borderId="0" xfId="0" applyFont="1" applyFill="1" applyAlignment="1">
      <alignment wrapText="1"/>
    </xf>
    <xf numFmtId="0" fontId="0" fillId="16" borderId="0" xfId="0" applyFill="1" applyAlignment="1">
      <alignment horizontal="left"/>
    </xf>
    <xf numFmtId="0" fontId="51" fillId="16" borderId="0" xfId="0" applyFont="1" applyFill="1"/>
    <xf numFmtId="0" fontId="16" fillId="16" borderId="0" xfId="0" applyFont="1" applyFill="1" applyAlignment="1">
      <alignment horizontal="left"/>
    </xf>
    <xf numFmtId="0" fontId="43" fillId="16" borderId="0" xfId="0" applyFont="1" applyFill="1" applyAlignment="1">
      <alignment horizontal="left" vertical="center"/>
    </xf>
    <xf numFmtId="0" fontId="44" fillId="16" borderId="0" xfId="0" applyFont="1" applyFill="1" applyAlignment="1">
      <alignment horizontal="left" vertical="center"/>
    </xf>
    <xf numFmtId="0" fontId="43" fillId="16" borderId="0" xfId="0" applyFont="1" applyFill="1" applyAlignment="1">
      <alignment horizontal="left" vertical="center" wrapText="1"/>
    </xf>
    <xf numFmtId="0" fontId="43" fillId="16" borderId="32" xfId="0" applyFont="1" applyFill="1" applyBorder="1" applyAlignment="1">
      <alignment horizontal="left" vertical="center"/>
    </xf>
    <xf numFmtId="0" fontId="15" fillId="22" borderId="0" xfId="0" applyFont="1" applyFill="1"/>
    <xf numFmtId="0" fontId="30" fillId="22" borderId="0" xfId="0" applyFont="1" applyFill="1"/>
    <xf numFmtId="0" fontId="15" fillId="10" borderId="0" xfId="0" applyFont="1" applyFill="1" applyAlignment="1">
      <alignment horizontal="center"/>
    </xf>
    <xf numFmtId="0" fontId="15" fillId="16" borderId="0" xfId="0" applyFont="1" applyFill="1" applyAlignment="1">
      <alignment vertical="center"/>
    </xf>
    <xf numFmtId="0" fontId="15" fillId="16" borderId="0" xfId="0" applyFont="1" applyFill="1"/>
    <xf numFmtId="0" fontId="16" fillId="16" borderId="29" xfId="0" applyFont="1" applyFill="1" applyBorder="1"/>
    <xf numFmtId="0" fontId="16" fillId="16" borderId="30" xfId="0" applyFont="1" applyFill="1" applyBorder="1"/>
    <xf numFmtId="0" fontId="16" fillId="16" borderId="31" xfId="0" applyFont="1" applyFill="1" applyBorder="1"/>
    <xf numFmtId="0" fontId="16" fillId="16" borderId="22" xfId="0" applyFont="1" applyFill="1" applyBorder="1"/>
    <xf numFmtId="0" fontId="16" fillId="16" borderId="32" xfId="0" applyFont="1" applyFill="1" applyBorder="1"/>
    <xf numFmtId="0" fontId="16" fillId="16" borderId="23" xfId="0" applyFont="1" applyFill="1" applyBorder="1"/>
    <xf numFmtId="0" fontId="16" fillId="16" borderId="33" xfId="0" applyFont="1" applyFill="1" applyBorder="1"/>
    <xf numFmtId="0" fontId="16" fillId="16" borderId="34" xfId="0" applyFont="1" applyFill="1" applyBorder="1"/>
    <xf numFmtId="0" fontId="16" fillId="16" borderId="14" xfId="0" applyFont="1" applyFill="1" applyBorder="1"/>
    <xf numFmtId="0" fontId="12" fillId="16" borderId="22" xfId="0" applyFont="1" applyFill="1" applyBorder="1"/>
    <xf numFmtId="0" fontId="16" fillId="16" borderId="0" xfId="0" applyFont="1" applyFill="1" applyAlignment="1">
      <alignment wrapText="1"/>
    </xf>
    <xf numFmtId="0" fontId="16" fillId="16" borderId="17" xfId="0" applyFont="1" applyFill="1" applyBorder="1"/>
    <xf numFmtId="0" fontId="15" fillId="16" borderId="0" xfId="0" applyFont="1" applyFill="1" applyAlignment="1">
      <alignment horizontal="center" vertical="center" wrapText="1"/>
    </xf>
    <xf numFmtId="0" fontId="16" fillId="9" borderId="1" xfId="0" applyFont="1" applyFill="1" applyBorder="1"/>
    <xf numFmtId="0" fontId="16" fillId="18" borderId="2" xfId="0" applyFont="1" applyFill="1" applyBorder="1"/>
    <xf numFmtId="0" fontId="16" fillId="18" borderId="11" xfId="0" applyFont="1" applyFill="1" applyBorder="1"/>
    <xf numFmtId="0" fontId="16" fillId="18" borderId="1" xfId="0" applyFont="1" applyFill="1" applyBorder="1"/>
    <xf numFmtId="0" fontId="16" fillId="17" borderId="11" xfId="0" applyFont="1" applyFill="1" applyBorder="1"/>
    <xf numFmtId="0" fontId="9" fillId="16" borderId="13" xfId="0" applyFont="1" applyFill="1" applyBorder="1"/>
    <xf numFmtId="0" fontId="21" fillId="16" borderId="13" xfId="0" applyFont="1" applyFill="1" applyBorder="1"/>
    <xf numFmtId="0" fontId="21" fillId="16" borderId="17" xfId="0" applyFont="1" applyFill="1" applyBorder="1"/>
    <xf numFmtId="17" fontId="16" fillId="17" borderId="1" xfId="0" applyNumberFormat="1" applyFont="1" applyFill="1" applyBorder="1"/>
    <xf numFmtId="0" fontId="0" fillId="3" borderId="0" xfId="0" applyFill="1" applyAlignment="1">
      <alignment horizontal="center"/>
    </xf>
    <xf numFmtId="0" fontId="15" fillId="0" borderId="0" xfId="0" applyFont="1" applyAlignment="1">
      <alignment horizontal="right"/>
    </xf>
    <xf numFmtId="14" fontId="0" fillId="17" borderId="1" xfId="0" applyNumberFormat="1" applyFill="1" applyBorder="1"/>
    <xf numFmtId="20" fontId="0" fillId="17" borderId="1" xfId="0" applyNumberFormat="1" applyFill="1" applyBorder="1"/>
    <xf numFmtId="0" fontId="16" fillId="17" borderId="1" xfId="0" applyFont="1" applyFill="1" applyBorder="1" applyAlignment="1">
      <alignment wrapText="1"/>
    </xf>
    <xf numFmtId="0" fontId="53" fillId="16" borderId="0" xfId="0" applyFont="1" applyFill="1"/>
    <xf numFmtId="0" fontId="16" fillId="16" borderId="2" xfId="0" applyFont="1" applyFill="1" applyBorder="1"/>
    <xf numFmtId="0" fontId="9" fillId="16" borderId="0" xfId="0" applyFont="1" applyFill="1"/>
    <xf numFmtId="0" fontId="0" fillId="17" borderId="14" xfId="0" applyFill="1" applyBorder="1"/>
    <xf numFmtId="10" fontId="0" fillId="17" borderId="34" xfId="0" applyNumberFormat="1" applyFill="1" applyBorder="1" applyAlignment="1">
      <alignment horizontal="right" wrapText="1"/>
    </xf>
    <xf numFmtId="0" fontId="0" fillId="17" borderId="34" xfId="0" applyFill="1" applyBorder="1" applyAlignment="1">
      <alignment horizontal="right" wrapText="1"/>
    </xf>
    <xf numFmtId="9" fontId="0" fillId="17" borderId="34" xfId="2" applyFont="1" applyFill="1" applyBorder="1" applyAlignment="1">
      <alignment horizontal="right" wrapText="1"/>
    </xf>
    <xf numFmtId="0" fontId="15" fillId="16" borderId="11" xfId="0" applyFont="1" applyFill="1" applyBorder="1"/>
    <xf numFmtId="0" fontId="16" fillId="16" borderId="12" xfId="0" applyFont="1" applyFill="1" applyBorder="1" applyAlignment="1">
      <alignment vertical="center" wrapText="1"/>
    </xf>
    <xf numFmtId="0" fontId="16" fillId="20" borderId="23" xfId="0" applyFont="1" applyFill="1" applyBorder="1" applyAlignment="1">
      <alignment vertical="center" wrapText="1"/>
    </xf>
    <xf numFmtId="0" fontId="12" fillId="20" borderId="0" xfId="0" applyFont="1" applyFill="1" applyAlignment="1">
      <alignment horizontal="right" wrapText="1"/>
    </xf>
    <xf numFmtId="0" fontId="12" fillId="16" borderId="12" xfId="0" applyFont="1" applyFill="1" applyBorder="1" applyAlignment="1">
      <alignment horizontal="right" vertical="center" wrapText="1"/>
    </xf>
    <xf numFmtId="10" fontId="0" fillId="17" borderId="1" xfId="0" applyNumberFormat="1" applyFill="1" applyBorder="1" applyAlignment="1">
      <alignment horizontal="right" wrapText="1"/>
    </xf>
    <xf numFmtId="0" fontId="0" fillId="16" borderId="12" xfId="0" applyFill="1" applyBorder="1"/>
    <xf numFmtId="0" fontId="1" fillId="2" borderId="1" xfId="0" applyFont="1" applyFill="1" applyBorder="1" applyAlignment="1">
      <alignment horizontal="center"/>
    </xf>
    <xf numFmtId="0" fontId="16" fillId="16" borderId="0" xfId="0" applyFont="1" applyFill="1" applyAlignment="1">
      <alignment vertical="center" wrapText="1"/>
    </xf>
    <xf numFmtId="0" fontId="12" fillId="16" borderId="26" xfId="0" applyFont="1" applyFill="1" applyBorder="1" applyAlignment="1">
      <alignment horizontal="right" vertical="center" wrapText="1"/>
    </xf>
    <xf numFmtId="0" fontId="16" fillId="16" borderId="22" xfId="0" applyFont="1" applyFill="1" applyBorder="1" applyAlignment="1">
      <alignment wrapText="1"/>
    </xf>
    <xf numFmtId="0" fontId="16" fillId="16" borderId="2" xfId="0" applyFont="1" applyFill="1" applyBorder="1" applyAlignment="1">
      <alignment vertical="center"/>
    </xf>
    <xf numFmtId="0" fontId="16" fillId="16" borderId="23" xfId="0" applyFont="1" applyFill="1" applyBorder="1" applyAlignment="1">
      <alignment vertical="center"/>
    </xf>
    <xf numFmtId="0" fontId="16" fillId="20" borderId="0" xfId="0" applyFont="1" applyFill="1" applyAlignment="1">
      <alignment horizontal="left" wrapText="1"/>
    </xf>
    <xf numFmtId="0" fontId="0" fillId="17" borderId="14" xfId="0" applyFill="1" applyBorder="1" applyAlignment="1">
      <alignment wrapText="1"/>
    </xf>
    <xf numFmtId="0" fontId="0" fillId="18" borderId="14" xfId="0" applyFill="1" applyBorder="1"/>
    <xf numFmtId="0" fontId="0" fillId="18" borderId="14" xfId="0" applyFill="1" applyBorder="1" applyAlignment="1">
      <alignment horizontal="left" wrapText="1"/>
    </xf>
    <xf numFmtId="0" fontId="0" fillId="18" borderId="31" xfId="0" applyFill="1" applyBorder="1"/>
    <xf numFmtId="10" fontId="0" fillId="17" borderId="14" xfId="0" applyNumberFormat="1" applyFill="1" applyBorder="1" applyAlignment="1">
      <alignment horizontal="left" wrapText="1"/>
    </xf>
    <xf numFmtId="10" fontId="0" fillId="17" borderId="14" xfId="0" applyNumberFormat="1" applyFill="1" applyBorder="1"/>
    <xf numFmtId="10" fontId="0" fillId="17" borderId="14" xfId="0" applyNumberFormat="1" applyFill="1" applyBorder="1" applyAlignment="1">
      <alignment horizontal="right" wrapText="1"/>
    </xf>
    <xf numFmtId="0" fontId="0" fillId="17" borderId="34" xfId="0" applyFill="1" applyBorder="1" applyAlignment="1">
      <alignment horizontal="right"/>
    </xf>
    <xf numFmtId="0" fontId="0" fillId="17" borderId="14" xfId="0" applyFill="1" applyBorder="1" applyAlignment="1">
      <alignment horizontal="right"/>
    </xf>
    <xf numFmtId="0" fontId="0" fillId="12" borderId="14" xfId="0" applyFill="1" applyBorder="1"/>
    <xf numFmtId="0" fontId="1" fillId="10" borderId="11" xfId="0" applyFont="1" applyFill="1" applyBorder="1"/>
    <xf numFmtId="0" fontId="16" fillId="20" borderId="12" xfId="0" applyFont="1" applyFill="1" applyBorder="1" applyAlignment="1">
      <alignment wrapText="1"/>
    </xf>
    <xf numFmtId="0" fontId="16" fillId="20" borderId="12" xfId="0" applyFont="1" applyFill="1" applyBorder="1" applyAlignment="1">
      <alignment vertical="center" wrapText="1"/>
    </xf>
    <xf numFmtId="0" fontId="16" fillId="20" borderId="12" xfId="0" applyFont="1" applyFill="1" applyBorder="1" applyAlignment="1">
      <alignment horizontal="left" vertical="center" wrapText="1"/>
    </xf>
    <xf numFmtId="0" fontId="16" fillId="20" borderId="2" xfId="0" applyFont="1" applyFill="1" applyBorder="1" applyAlignment="1">
      <alignment vertical="center" wrapText="1"/>
    </xf>
    <xf numFmtId="0" fontId="15" fillId="0" borderId="1" xfId="0" applyFont="1" applyBorder="1"/>
    <xf numFmtId="0" fontId="12" fillId="20" borderId="12" xfId="0" applyFont="1" applyFill="1" applyBorder="1" applyAlignment="1">
      <alignment horizontal="right" wrapText="1"/>
    </xf>
    <xf numFmtId="0" fontId="9" fillId="0" borderId="1" xfId="0" applyFont="1" applyBorder="1"/>
    <xf numFmtId="0" fontId="1" fillId="10" borderId="12" xfId="0" applyFont="1" applyFill="1" applyBorder="1"/>
    <xf numFmtId="0" fontId="16" fillId="16" borderId="12" xfId="0" applyFont="1" applyFill="1" applyBorder="1"/>
    <xf numFmtId="0" fontId="16" fillId="16" borderId="12" xfId="0" applyFont="1" applyFill="1" applyBorder="1" applyAlignment="1">
      <alignment wrapText="1"/>
    </xf>
    <xf numFmtId="0" fontId="16" fillId="16" borderId="11" xfId="0" applyFont="1" applyFill="1" applyBorder="1"/>
    <xf numFmtId="0" fontId="19" fillId="16" borderId="0" xfId="0" applyFont="1" applyFill="1" applyAlignment="1">
      <alignment horizontal="left"/>
    </xf>
    <xf numFmtId="0" fontId="26" fillId="23" borderId="40" xfId="0" applyFont="1" applyFill="1" applyBorder="1" applyAlignment="1">
      <alignment vertical="center"/>
    </xf>
    <xf numFmtId="0" fontId="2" fillId="23" borderId="35" xfId="0" applyFont="1" applyFill="1" applyBorder="1" applyAlignment="1">
      <alignment vertical="center"/>
    </xf>
    <xf numFmtId="0" fontId="2" fillId="23" borderId="41" xfId="0" applyFont="1" applyFill="1" applyBorder="1" applyAlignment="1">
      <alignment vertical="center"/>
    </xf>
    <xf numFmtId="0" fontId="2" fillId="17" borderId="33" xfId="0" applyFont="1" applyFill="1" applyBorder="1" applyAlignment="1">
      <alignment vertical="center"/>
    </xf>
    <xf numFmtId="0" fontId="2" fillId="17" borderId="59" xfId="0" applyFont="1" applyFill="1" applyBorder="1" applyAlignment="1">
      <alignment vertical="center"/>
    </xf>
    <xf numFmtId="0" fontId="54" fillId="14" borderId="62" xfId="0" applyFont="1" applyFill="1" applyBorder="1" applyAlignment="1">
      <alignment vertical="center" wrapText="1"/>
    </xf>
    <xf numFmtId="0" fontId="46" fillId="23" borderId="15" xfId="0" applyFont="1" applyFill="1" applyBorder="1" applyAlignment="1">
      <alignment horizontal="center" vertical="center"/>
    </xf>
    <xf numFmtId="0" fontId="46" fillId="23" borderId="11" xfId="0" applyFont="1" applyFill="1" applyBorder="1" applyAlignment="1">
      <alignment horizontal="center" vertical="center"/>
    </xf>
    <xf numFmtId="0" fontId="46" fillId="23" borderId="52" xfId="0" applyFont="1" applyFill="1" applyBorder="1" applyAlignment="1">
      <alignment horizontal="center" vertical="center"/>
    </xf>
    <xf numFmtId="1" fontId="54" fillId="13" borderId="1" xfId="0" applyNumberFormat="1" applyFont="1" applyFill="1" applyBorder="1" applyAlignment="1">
      <alignment horizontal="center" vertical="center"/>
    </xf>
    <xf numFmtId="9" fontId="54" fillId="13" borderId="1" xfId="0" applyNumberFormat="1" applyFont="1" applyFill="1" applyBorder="1" applyAlignment="1">
      <alignment horizontal="center" vertical="center"/>
    </xf>
    <xf numFmtId="1" fontId="54" fillId="13" borderId="6" xfId="0" applyNumberFormat="1" applyFont="1" applyFill="1" applyBorder="1" applyAlignment="1">
      <alignment horizontal="center" vertical="center"/>
    </xf>
    <xf numFmtId="1" fontId="54" fillId="13" borderId="7" xfId="0" applyNumberFormat="1" applyFont="1" applyFill="1" applyBorder="1" applyAlignment="1">
      <alignment horizontal="center" vertical="center"/>
    </xf>
    <xf numFmtId="9" fontId="54" fillId="13" borderId="6" xfId="0" applyNumberFormat="1" applyFont="1" applyFill="1" applyBorder="1" applyAlignment="1">
      <alignment horizontal="center" vertical="center"/>
    </xf>
    <xf numFmtId="9" fontId="54" fillId="13" borderId="7" xfId="0" applyNumberFormat="1" applyFont="1" applyFill="1" applyBorder="1" applyAlignment="1">
      <alignment horizontal="center" vertical="center"/>
    </xf>
    <xf numFmtId="9" fontId="54" fillId="13" borderId="8" xfId="0" applyNumberFormat="1" applyFont="1" applyFill="1" applyBorder="1" applyAlignment="1">
      <alignment horizontal="center" vertical="center"/>
    </xf>
    <xf numFmtId="9" fontId="54" fillId="13" borderId="9" xfId="0" applyNumberFormat="1" applyFont="1" applyFill="1" applyBorder="1" applyAlignment="1">
      <alignment horizontal="center" vertical="center"/>
    </xf>
    <xf numFmtId="9" fontId="54" fillId="13" borderId="10" xfId="0" applyNumberFormat="1" applyFont="1" applyFill="1" applyBorder="1" applyAlignment="1">
      <alignment horizontal="center" vertical="center"/>
    </xf>
    <xf numFmtId="0" fontId="46" fillId="3" borderId="11" xfId="0" applyFont="1" applyFill="1" applyBorder="1" applyAlignment="1">
      <alignment horizontal="center" vertical="center"/>
    </xf>
    <xf numFmtId="0" fontId="46" fillId="3" borderId="52" xfId="0" applyFont="1" applyFill="1" applyBorder="1" applyAlignment="1">
      <alignment horizontal="center" vertical="center"/>
    </xf>
    <xf numFmtId="0" fontId="46" fillId="3" borderId="15" xfId="0" applyFont="1" applyFill="1" applyBorder="1" applyAlignment="1">
      <alignment horizontal="center" vertical="center"/>
    </xf>
    <xf numFmtId="0" fontId="47" fillId="0" borderId="21" xfId="0" applyFont="1" applyBorder="1"/>
    <xf numFmtId="0" fontId="16" fillId="20" borderId="1" xfId="0" applyFont="1" applyFill="1" applyBorder="1"/>
    <xf numFmtId="0" fontId="16" fillId="16" borderId="1" xfId="0" applyFont="1" applyFill="1" applyBorder="1"/>
    <xf numFmtId="0" fontId="15" fillId="16" borderId="13" xfId="0" applyFont="1" applyFill="1" applyBorder="1" applyAlignment="1">
      <alignment wrapText="1"/>
    </xf>
    <xf numFmtId="0" fontId="1" fillId="8" borderId="63" xfId="0" applyFont="1" applyFill="1" applyBorder="1" applyAlignment="1">
      <alignment horizontal="center" vertical="center" wrapText="1"/>
    </xf>
    <xf numFmtId="0" fontId="0" fillId="13" borderId="17" xfId="0" applyFill="1" applyBorder="1"/>
    <xf numFmtId="0" fontId="0" fillId="13" borderId="64" xfId="0" applyFill="1" applyBorder="1"/>
    <xf numFmtId="0" fontId="1" fillId="8" borderId="60" xfId="0" applyFont="1" applyFill="1" applyBorder="1" applyAlignment="1">
      <alignment horizontal="center" vertical="center" wrapText="1"/>
    </xf>
    <xf numFmtId="0" fontId="0" fillId="18" borderId="38" xfId="0" applyFill="1" applyBorder="1"/>
    <xf numFmtId="0" fontId="0" fillId="18" borderId="47" xfId="0" applyFill="1" applyBorder="1"/>
    <xf numFmtId="0" fontId="0" fillId="18" borderId="48" xfId="0" applyFill="1" applyBorder="1"/>
    <xf numFmtId="0" fontId="1" fillId="8" borderId="39" xfId="0" applyFont="1" applyFill="1" applyBorder="1" applyAlignment="1">
      <alignment horizontal="center" vertical="center" wrapText="1"/>
    </xf>
    <xf numFmtId="0" fontId="0" fillId="13" borderId="47" xfId="0" applyFill="1" applyBorder="1"/>
    <xf numFmtId="0" fontId="0" fillId="13" borderId="48" xfId="0" applyFill="1" applyBorder="1"/>
    <xf numFmtId="0" fontId="0" fillId="13" borderId="12" xfId="0" applyFill="1" applyBorder="1"/>
    <xf numFmtId="0" fontId="0" fillId="13" borderId="23" xfId="0" applyFill="1" applyBorder="1"/>
    <xf numFmtId="0" fontId="0" fillId="18" borderId="49" xfId="0" applyFill="1" applyBorder="1"/>
    <xf numFmtId="0" fontId="0" fillId="13" borderId="49" xfId="0" applyFill="1" applyBorder="1"/>
    <xf numFmtId="0" fontId="13" fillId="0" borderId="0" xfId="1"/>
    <xf numFmtId="0" fontId="1" fillId="10" borderId="1" xfId="0" applyFont="1" applyFill="1" applyBorder="1"/>
    <xf numFmtId="0" fontId="1" fillId="2" borderId="2" xfId="0" applyFont="1" applyFill="1" applyBorder="1" applyAlignment="1">
      <alignment horizontal="center"/>
    </xf>
    <xf numFmtId="0" fontId="1" fillId="2" borderId="34" xfId="0" applyFont="1" applyFill="1" applyBorder="1" applyAlignment="1">
      <alignment horizontal="center"/>
    </xf>
    <xf numFmtId="0" fontId="43" fillId="17" borderId="1" xfId="0" applyFont="1" applyFill="1" applyBorder="1" applyAlignment="1">
      <alignment wrapText="1"/>
    </xf>
    <xf numFmtId="0" fontId="20" fillId="16" borderId="13" xfId="0" applyFont="1" applyFill="1" applyBorder="1" applyAlignment="1">
      <alignment horizontal="center" vertical="center" wrapText="1"/>
    </xf>
    <xf numFmtId="0" fontId="20" fillId="16" borderId="17" xfId="0" applyFont="1" applyFill="1" applyBorder="1" applyAlignment="1">
      <alignment horizontal="center" vertical="center" wrapText="1"/>
    </xf>
    <xf numFmtId="0" fontId="20" fillId="16" borderId="14" xfId="0" applyFont="1" applyFill="1" applyBorder="1" applyAlignment="1">
      <alignment horizontal="center" vertical="center" wrapText="1"/>
    </xf>
    <xf numFmtId="0" fontId="1" fillId="3" borderId="0" xfId="0" applyFont="1" applyFill="1" applyAlignment="1">
      <alignment horizontal="center" vertical="center"/>
    </xf>
    <xf numFmtId="0" fontId="3" fillId="3" borderId="1" xfId="0" applyFont="1" applyFill="1" applyBorder="1" applyAlignment="1">
      <alignment wrapText="1"/>
    </xf>
    <xf numFmtId="0" fontId="27" fillId="0" borderId="1" xfId="0" applyFont="1" applyBorder="1" applyAlignment="1">
      <alignment horizontal="center"/>
    </xf>
    <xf numFmtId="0" fontId="1" fillId="3" borderId="22" xfId="0" applyFont="1" applyFill="1" applyBorder="1" applyAlignment="1">
      <alignment horizontal="center" wrapText="1"/>
    </xf>
    <xf numFmtId="0" fontId="1" fillId="3" borderId="0" xfId="0" applyFont="1" applyFill="1" applyAlignment="1">
      <alignment horizontal="center" wrapText="1"/>
    </xf>
    <xf numFmtId="0" fontId="9" fillId="16" borderId="1" xfId="0" applyFont="1" applyFill="1" applyBorder="1" applyAlignment="1">
      <alignment horizontal="left" wrapText="1"/>
    </xf>
    <xf numFmtId="0" fontId="27" fillId="16" borderId="0" xfId="0" applyFont="1" applyFill="1" applyAlignment="1">
      <alignment horizontal="center"/>
    </xf>
    <xf numFmtId="0" fontId="1" fillId="3" borderId="0" xfId="0" applyFont="1" applyFill="1" applyAlignment="1">
      <alignment horizontal="center"/>
    </xf>
    <xf numFmtId="0" fontId="0" fillId="3" borderId="0" xfId="0" applyFill="1" applyAlignment="1">
      <alignment horizontal="center"/>
    </xf>
    <xf numFmtId="0" fontId="1" fillId="3" borderId="0" xfId="0" applyFont="1" applyFill="1" applyAlignment="1">
      <alignment horizontal="left" wrapText="1"/>
    </xf>
    <xf numFmtId="0" fontId="2" fillId="0" borderId="1" xfId="0" applyFont="1" applyBorder="1" applyAlignment="1">
      <alignment horizontal="left" vertical="center" wrapText="1"/>
    </xf>
    <xf numFmtId="0" fontId="0" fillId="0" borderId="23" xfId="0" applyBorder="1" applyAlignment="1">
      <alignment horizontal="left" wrapText="1"/>
    </xf>
    <xf numFmtId="0" fontId="0" fillId="0" borderId="20" xfId="0" applyBorder="1" applyAlignment="1">
      <alignment horizontal="left" wrapText="1"/>
    </xf>
    <xf numFmtId="0" fontId="0" fillId="0" borderId="1" xfId="0" applyBorder="1" applyAlignment="1">
      <alignment horizontal="left" wrapText="1"/>
    </xf>
    <xf numFmtId="0" fontId="0" fillId="0" borderId="7" xfId="0" applyBorder="1" applyAlignment="1">
      <alignment horizontal="left" wrapText="1"/>
    </xf>
    <xf numFmtId="0" fontId="0" fillId="3" borderId="3" xfId="0" applyFill="1" applyBorder="1" applyAlignment="1">
      <alignment horizontal="center" textRotation="90" wrapText="1"/>
    </xf>
    <xf numFmtId="0" fontId="0" fillId="3" borderId="6" xfId="0" applyFill="1" applyBorder="1" applyAlignment="1">
      <alignment horizontal="center" textRotation="90" wrapText="1"/>
    </xf>
    <xf numFmtId="0" fontId="0" fillId="3" borderId="15" xfId="0" applyFill="1" applyBorder="1" applyAlignment="1">
      <alignment horizontal="center" textRotation="90" wrapText="1"/>
    </xf>
    <xf numFmtId="0" fontId="0" fillId="0" borderId="4" xfId="0" applyBorder="1" applyAlignment="1">
      <alignment horizontal="left" wrapText="1"/>
    </xf>
    <xf numFmtId="0" fontId="0" fillId="0" borderId="5" xfId="0" applyBorder="1" applyAlignment="1">
      <alignment horizontal="left" wrapText="1"/>
    </xf>
    <xf numFmtId="0" fontId="0" fillId="0" borderId="13" xfId="0" applyBorder="1" applyAlignment="1">
      <alignment horizontal="left" wrapText="1"/>
    </xf>
    <xf numFmtId="0" fontId="0" fillId="0" borderId="14" xfId="0" applyBorder="1" applyAlignment="1">
      <alignment horizontal="left" wrapText="1"/>
    </xf>
    <xf numFmtId="0" fontId="0" fillId="0" borderId="13" xfId="0" applyBorder="1" applyAlignment="1">
      <alignment horizontal="center" wrapText="1"/>
    </xf>
    <xf numFmtId="0" fontId="0" fillId="0" borderId="14" xfId="0" applyBorder="1" applyAlignment="1">
      <alignment horizontal="center" wrapText="1"/>
    </xf>
    <xf numFmtId="0" fontId="0" fillId="0" borderId="20" xfId="0" applyBorder="1" applyAlignment="1">
      <alignment horizontal="center" wrapText="1"/>
    </xf>
    <xf numFmtId="0" fontId="0" fillId="3" borderId="11" xfId="0" applyFill="1" applyBorder="1" applyAlignment="1">
      <alignment horizontal="center" vertical="center" wrapText="1"/>
    </xf>
    <xf numFmtId="0" fontId="0" fillId="3" borderId="12" xfId="0" applyFill="1" applyBorder="1" applyAlignment="1">
      <alignment horizontal="center" vertical="center" wrapText="1"/>
    </xf>
    <xf numFmtId="0" fontId="0" fillId="3" borderId="2" xfId="0" applyFill="1" applyBorder="1" applyAlignment="1">
      <alignment horizontal="center" vertical="center" wrapText="1"/>
    </xf>
    <xf numFmtId="0" fontId="0" fillId="0" borderId="18" xfId="0" applyBorder="1" applyAlignment="1">
      <alignment horizontal="left" wrapText="1"/>
    </xf>
    <xf numFmtId="0" fontId="0" fillId="0" borderId="19" xfId="0" applyBorder="1" applyAlignment="1">
      <alignment horizontal="left" wrapText="1"/>
    </xf>
    <xf numFmtId="0" fontId="1" fillId="3" borderId="3" xfId="0" applyFont="1" applyFill="1" applyBorder="1" applyAlignment="1">
      <alignment horizontal="center" textRotation="90" wrapText="1"/>
    </xf>
    <xf numFmtId="0" fontId="4" fillId="3" borderId="24" xfId="0" applyFont="1" applyFill="1" applyBorder="1" applyAlignment="1">
      <alignment horizontal="center"/>
    </xf>
    <xf numFmtId="0" fontId="4" fillId="3" borderId="16" xfId="0" applyFont="1" applyFill="1" applyBorder="1" applyAlignment="1">
      <alignment horizontal="center"/>
    </xf>
    <xf numFmtId="0" fontId="5" fillId="0" borderId="9" xfId="0" applyFont="1" applyBorder="1" applyAlignment="1">
      <alignment horizontal="left" wrapText="1"/>
    </xf>
    <xf numFmtId="0" fontId="5" fillId="0" borderId="0" xfId="0" applyFont="1" applyAlignment="1">
      <alignment horizontal="center"/>
    </xf>
    <xf numFmtId="0" fontId="0" fillId="17" borderId="43" xfId="0" applyFill="1" applyBorder="1" applyAlignment="1">
      <alignment horizontal="center" wrapText="1"/>
    </xf>
    <xf numFmtId="0" fontId="0" fillId="17" borderId="44" xfId="0" applyFill="1" applyBorder="1" applyAlignment="1">
      <alignment horizontal="center" wrapText="1"/>
    </xf>
    <xf numFmtId="0" fontId="0" fillId="3" borderId="0" xfId="0" applyFill="1" applyAlignment="1">
      <alignment horizontal="center" wrapText="1"/>
    </xf>
    <xf numFmtId="0" fontId="15" fillId="0" borderId="0" xfId="0" applyFont="1" applyAlignment="1">
      <alignment horizontal="right"/>
    </xf>
    <xf numFmtId="0" fontId="5" fillId="16" borderId="0" xfId="0" applyFont="1" applyFill="1" applyAlignment="1">
      <alignment horizontal="center"/>
    </xf>
    <xf numFmtId="0" fontId="25" fillId="24" borderId="40" xfId="0" applyFont="1" applyFill="1" applyBorder="1" applyAlignment="1">
      <alignment horizontal="center" vertical="center" wrapText="1"/>
    </xf>
    <xf numFmtId="0" fontId="25" fillId="24" borderId="35" xfId="0" applyFont="1" applyFill="1" applyBorder="1" applyAlignment="1">
      <alignment horizontal="center" vertical="center" wrapText="1"/>
    </xf>
    <xf numFmtId="0" fontId="25" fillId="24" borderId="41" xfId="0" applyFont="1" applyFill="1" applyBorder="1" applyAlignment="1">
      <alignment horizontal="center" vertical="center" wrapText="1"/>
    </xf>
    <xf numFmtId="0" fontId="25" fillId="11" borderId="40" xfId="0" applyFont="1" applyFill="1" applyBorder="1" applyAlignment="1">
      <alignment horizontal="center" vertical="center" wrapText="1"/>
    </xf>
    <xf numFmtId="0" fontId="25" fillId="11" borderId="35" xfId="0" applyFont="1" applyFill="1" applyBorder="1" applyAlignment="1">
      <alignment horizontal="center" vertical="center" wrapText="1"/>
    </xf>
    <xf numFmtId="0" fontId="25" fillId="11" borderId="41" xfId="0" applyFont="1" applyFill="1" applyBorder="1" applyAlignment="1">
      <alignment horizontal="center" vertical="center" wrapText="1"/>
    </xf>
    <xf numFmtId="0" fontId="25" fillId="2" borderId="40" xfId="0" applyFont="1" applyFill="1" applyBorder="1" applyAlignment="1">
      <alignment horizontal="center" vertical="center" wrapText="1"/>
    </xf>
    <xf numFmtId="0" fontId="25" fillId="2" borderId="35" xfId="0" applyFont="1" applyFill="1" applyBorder="1" applyAlignment="1">
      <alignment horizontal="center" vertical="center" wrapText="1"/>
    </xf>
    <xf numFmtId="0" fontId="25" fillId="2" borderId="41" xfId="0" applyFont="1" applyFill="1" applyBorder="1" applyAlignment="1">
      <alignment horizontal="center" vertical="center" wrapText="1"/>
    </xf>
    <xf numFmtId="0" fontId="25" fillId="14" borderId="40" xfId="0" applyFont="1" applyFill="1" applyBorder="1" applyAlignment="1">
      <alignment horizontal="center" vertical="center" wrapText="1"/>
    </xf>
    <xf numFmtId="0" fontId="25" fillId="14" borderId="35" xfId="0" applyFont="1" applyFill="1" applyBorder="1" applyAlignment="1">
      <alignment horizontal="center" vertical="center" wrapText="1"/>
    </xf>
    <xf numFmtId="0" fontId="25" fillId="14" borderId="41" xfId="0" applyFont="1" applyFill="1" applyBorder="1" applyAlignment="1">
      <alignment horizontal="center" vertical="center" wrapText="1"/>
    </xf>
    <xf numFmtId="0" fontId="16" fillId="16" borderId="8" xfId="0" applyFont="1" applyFill="1" applyBorder="1" applyAlignment="1">
      <alignment horizontal="right"/>
    </xf>
    <xf numFmtId="0" fontId="16" fillId="16" borderId="9" xfId="0" applyFont="1" applyFill="1" applyBorder="1" applyAlignment="1">
      <alignment horizontal="right"/>
    </xf>
    <xf numFmtId="0" fontId="16" fillId="16" borderId="36" xfId="0" applyFont="1" applyFill="1" applyBorder="1" applyAlignment="1">
      <alignment horizontal="right" vertical="center"/>
    </xf>
    <xf numFmtId="0" fontId="16" fillId="16" borderId="37" xfId="0" applyFont="1" applyFill="1" applyBorder="1" applyAlignment="1">
      <alignment horizontal="right" vertical="center"/>
    </xf>
    <xf numFmtId="0" fontId="16" fillId="16" borderId="3" xfId="0" applyFont="1" applyFill="1" applyBorder="1" applyAlignment="1">
      <alignment horizontal="right"/>
    </xf>
    <xf numFmtId="0" fontId="16" fillId="16" borderId="4" xfId="0" applyFont="1" applyFill="1" applyBorder="1" applyAlignment="1">
      <alignment horizontal="right"/>
    </xf>
    <xf numFmtId="0" fontId="16" fillId="16" borderId="6" xfId="0" applyFont="1" applyFill="1" applyBorder="1" applyAlignment="1">
      <alignment horizontal="right"/>
    </xf>
    <xf numFmtId="0" fontId="16" fillId="16" borderId="1" xfId="0" applyFont="1" applyFill="1" applyBorder="1" applyAlignment="1">
      <alignment horizontal="right"/>
    </xf>
    <xf numFmtId="0" fontId="16" fillId="16" borderId="42" xfId="0" applyFont="1" applyFill="1" applyBorder="1" applyAlignment="1">
      <alignment horizontal="left" vertical="center"/>
    </xf>
    <xf numFmtId="0" fontId="16" fillId="16" borderId="53" xfId="0" applyFont="1" applyFill="1" applyBorder="1" applyAlignment="1">
      <alignment horizontal="left" vertical="center"/>
    </xf>
    <xf numFmtId="0" fontId="16" fillId="16" borderId="36" xfId="0" applyFont="1" applyFill="1" applyBorder="1" applyAlignment="1">
      <alignment horizontal="left"/>
    </xf>
    <xf numFmtId="0" fontId="16" fillId="16" borderId="54" xfId="0" applyFont="1" applyFill="1" applyBorder="1" applyAlignment="1">
      <alignment horizontal="left"/>
    </xf>
    <xf numFmtId="0" fontId="16" fillId="16" borderId="56" xfId="0" applyFont="1" applyFill="1" applyBorder="1" applyAlignment="1">
      <alignment horizontal="right"/>
    </xf>
    <xf numFmtId="0" fontId="16" fillId="16" borderId="18" xfId="0" applyFont="1" applyFill="1" applyBorder="1" applyAlignment="1">
      <alignment horizontal="right"/>
    </xf>
    <xf numFmtId="0" fontId="19" fillId="0" borderId="0" xfId="0" applyFont="1" applyAlignment="1">
      <alignment horizontal="center"/>
    </xf>
    <xf numFmtId="0" fontId="0" fillId="16" borderId="0" xfId="0" applyFill="1" applyAlignment="1">
      <alignment horizontal="center"/>
    </xf>
    <xf numFmtId="0" fontId="15" fillId="3" borderId="0" xfId="0" applyFont="1" applyFill="1" applyAlignment="1">
      <alignment horizontal="center"/>
    </xf>
    <xf numFmtId="1" fontId="16" fillId="13" borderId="27" xfId="0" applyNumberFormat="1" applyFont="1" applyFill="1" applyBorder="1" applyAlignment="1">
      <alignment horizontal="center"/>
    </xf>
    <xf numFmtId="1" fontId="16" fillId="13" borderId="20" xfId="0" applyNumberFormat="1" applyFont="1" applyFill="1" applyBorder="1" applyAlignment="1">
      <alignment horizontal="center"/>
    </xf>
    <xf numFmtId="20" fontId="0" fillId="17" borderId="1" xfId="0" applyNumberFormat="1" applyFill="1" applyBorder="1" applyAlignment="1">
      <alignment horizontal="center"/>
    </xf>
    <xf numFmtId="0" fontId="16" fillId="17" borderId="1" xfId="0" applyFont="1" applyFill="1" applyBorder="1" applyAlignment="1">
      <alignment horizontal="center"/>
    </xf>
    <xf numFmtId="0" fontId="16" fillId="17" borderId="1" xfId="0" applyFont="1" applyFill="1" applyBorder="1" applyAlignment="1">
      <alignment horizontal="center" wrapText="1"/>
    </xf>
    <xf numFmtId="1" fontId="16" fillId="13" borderId="27" xfId="0" applyNumberFormat="1" applyFont="1" applyFill="1" applyBorder="1" applyAlignment="1">
      <alignment horizontal="center" wrapText="1"/>
    </xf>
    <xf numFmtId="1" fontId="16" fillId="13" borderId="17" xfId="0" applyNumberFormat="1" applyFont="1" applyFill="1" applyBorder="1" applyAlignment="1">
      <alignment horizontal="center" wrapText="1"/>
    </xf>
    <xf numFmtId="1" fontId="16" fillId="13" borderId="6" xfId="0" applyNumberFormat="1" applyFont="1" applyFill="1" applyBorder="1" applyAlignment="1">
      <alignment horizontal="center"/>
    </xf>
    <xf numFmtId="1" fontId="16" fillId="13" borderId="7" xfId="0" applyNumberFormat="1" applyFont="1" applyFill="1" applyBorder="1" applyAlignment="1">
      <alignment horizontal="center"/>
    </xf>
    <xf numFmtId="0" fontId="16" fillId="0" borderId="3" xfId="0" applyFont="1" applyBorder="1" applyAlignment="1">
      <alignment horizontal="center"/>
    </xf>
    <xf numFmtId="0" fontId="16" fillId="0" borderId="5" xfId="0" applyFont="1" applyBorder="1" applyAlignment="1">
      <alignment horizontal="center"/>
    </xf>
    <xf numFmtId="1" fontId="16" fillId="13" borderId="8" xfId="0" applyNumberFormat="1" applyFont="1" applyFill="1" applyBorder="1" applyAlignment="1">
      <alignment horizontal="center"/>
    </xf>
    <xf numFmtId="1" fontId="16" fillId="13" borderId="10" xfId="0" applyNumberFormat="1" applyFont="1" applyFill="1" applyBorder="1" applyAlignment="1">
      <alignment horizontal="center"/>
    </xf>
    <xf numFmtId="1" fontId="16" fillId="13" borderId="3" xfId="0" applyNumberFormat="1" applyFont="1" applyFill="1" applyBorder="1" applyAlignment="1">
      <alignment horizontal="center"/>
    </xf>
    <xf numFmtId="1" fontId="16" fillId="13" borderId="5" xfId="0" applyNumberFormat="1" applyFont="1" applyFill="1" applyBorder="1" applyAlignment="1">
      <alignment horizontal="center"/>
    </xf>
    <xf numFmtId="0" fontId="16" fillId="8" borderId="3" xfId="0" applyFont="1" applyFill="1" applyBorder="1" applyAlignment="1">
      <alignment horizontal="center"/>
    </xf>
    <xf numFmtId="0" fontId="16" fillId="8" borderId="5" xfId="0" applyFont="1" applyFill="1" applyBorder="1" applyAlignment="1">
      <alignment horizontal="center"/>
    </xf>
    <xf numFmtId="1" fontId="16" fillId="13" borderId="24" xfId="0" applyNumberFormat="1" applyFont="1" applyFill="1" applyBorder="1" applyAlignment="1">
      <alignment horizontal="center"/>
    </xf>
    <xf numFmtId="1" fontId="16" fillId="13" borderId="57" xfId="0" applyNumberFormat="1" applyFont="1" applyFill="1" applyBorder="1" applyAlignment="1">
      <alignment horizontal="center"/>
    </xf>
    <xf numFmtId="0" fontId="15" fillId="0" borderId="3" xfId="0" applyFont="1" applyBorder="1" applyAlignment="1">
      <alignment horizontal="center"/>
    </xf>
    <xf numFmtId="0" fontId="15" fillId="0" borderId="5" xfId="0" applyFont="1" applyBorder="1" applyAlignment="1">
      <alignment horizontal="center"/>
    </xf>
    <xf numFmtId="0" fontId="15" fillId="8" borderId="3" xfId="0" applyFont="1" applyFill="1" applyBorder="1" applyAlignment="1">
      <alignment horizontal="center"/>
    </xf>
    <xf numFmtId="0" fontId="15" fillId="8" borderId="5" xfId="0" applyFont="1" applyFill="1" applyBorder="1" applyAlignment="1">
      <alignment horizontal="center"/>
    </xf>
    <xf numFmtId="0" fontId="0" fillId="13" borderId="1" xfId="0" applyFill="1" applyBorder="1" applyAlignment="1">
      <alignment horizontal="left" vertical="top"/>
    </xf>
  </cellXfs>
  <cellStyles count="3">
    <cellStyle name="Hyperlink" xfId="1" builtinId="8"/>
    <cellStyle name="Normal" xfId="0" builtinId="0"/>
    <cellStyle name="Per cent" xfId="2" builtinId="5"/>
  </cellStyles>
  <dxfs count="154">
    <dxf>
      <fill>
        <patternFill>
          <bgColor rgb="FFFF6D6D"/>
        </patternFill>
      </fill>
    </dxf>
    <dxf>
      <fill>
        <patternFill>
          <bgColor theme="0"/>
        </patternFill>
      </fill>
    </dxf>
    <dxf>
      <fill>
        <patternFill>
          <fgColor rgb="FFFF6D6D"/>
          <bgColor rgb="FFFF6D6D"/>
        </patternFill>
      </fill>
    </dxf>
    <dxf>
      <fill>
        <patternFill>
          <bgColor rgb="FFFF6D6D"/>
        </patternFill>
      </fill>
    </dxf>
    <dxf>
      <fill>
        <patternFill>
          <bgColor rgb="FFFF6D6D"/>
        </patternFill>
      </fill>
    </dxf>
    <dxf>
      <fill>
        <patternFill>
          <bgColor theme="0"/>
        </patternFill>
      </fill>
    </dxf>
    <dxf>
      <fill>
        <patternFill>
          <bgColor rgb="FFFF6D6D"/>
        </patternFill>
      </fill>
    </dxf>
    <dxf>
      <fill>
        <patternFill>
          <bgColor theme="0"/>
        </patternFill>
      </fill>
    </dxf>
    <dxf>
      <fill>
        <patternFill>
          <bgColor rgb="FFFF6D6D"/>
        </patternFill>
      </fill>
    </dxf>
    <dxf>
      <fill>
        <patternFill>
          <bgColor rgb="FFFF6D6D"/>
        </patternFill>
      </fill>
    </dxf>
    <dxf>
      <fill>
        <patternFill>
          <bgColor rgb="FFFF6D6D"/>
        </patternFill>
      </fill>
    </dxf>
    <dxf>
      <fill>
        <patternFill>
          <fgColor rgb="FFFF6D6D"/>
          <bgColor rgb="FFFF6D6D"/>
        </patternFill>
      </fill>
    </dxf>
    <dxf>
      <fill>
        <patternFill>
          <bgColor theme="0"/>
        </patternFill>
      </fill>
    </dxf>
    <dxf>
      <fill>
        <patternFill>
          <bgColor rgb="FFFF6D6D"/>
        </patternFill>
      </fill>
    </dxf>
    <dxf>
      <fill>
        <patternFill>
          <bgColor rgb="FFFF6D6D"/>
        </patternFill>
      </fill>
    </dxf>
    <dxf>
      <fill>
        <patternFill>
          <bgColor theme="0"/>
        </patternFill>
      </fill>
    </dxf>
    <dxf>
      <fill>
        <patternFill>
          <bgColor rgb="FFFF6D6D"/>
        </patternFill>
      </fill>
    </dxf>
    <dxf>
      <fill>
        <patternFill>
          <bgColor theme="0"/>
        </patternFill>
      </fill>
    </dxf>
    <dxf>
      <fill>
        <patternFill>
          <bgColor rgb="FFFF6D6D"/>
        </patternFill>
      </fill>
    </dxf>
    <dxf>
      <fill>
        <patternFill>
          <bgColor rgb="FFFF6D6D"/>
        </patternFill>
      </fill>
    </dxf>
    <dxf>
      <fill>
        <patternFill>
          <bgColor rgb="FFFF6D6D"/>
        </patternFill>
      </fill>
    </dxf>
    <dxf>
      <fill>
        <patternFill>
          <fgColor rgb="FFFF6D6D"/>
          <bgColor rgb="FFFF6D6D"/>
        </patternFill>
      </fill>
    </dxf>
    <dxf>
      <fill>
        <patternFill>
          <bgColor theme="0"/>
        </patternFill>
      </fill>
    </dxf>
    <dxf>
      <fill>
        <patternFill>
          <bgColor rgb="FFFF6D6D"/>
        </patternFill>
      </fill>
    </dxf>
    <dxf>
      <fill>
        <patternFill>
          <bgColor rgb="FFFF6D6D"/>
        </patternFill>
      </fill>
    </dxf>
    <dxf>
      <fill>
        <patternFill>
          <bgColor theme="0"/>
        </patternFill>
      </fill>
    </dxf>
    <dxf>
      <fill>
        <patternFill>
          <bgColor rgb="FFFF6D6D"/>
        </patternFill>
      </fill>
    </dxf>
    <dxf>
      <fill>
        <patternFill>
          <bgColor theme="0"/>
        </patternFill>
      </fill>
    </dxf>
    <dxf>
      <fill>
        <patternFill>
          <bgColor rgb="FFFF6D6D"/>
        </patternFill>
      </fill>
    </dxf>
    <dxf>
      <fill>
        <patternFill>
          <bgColor rgb="FFFF6D6D"/>
        </patternFill>
      </fill>
    </dxf>
    <dxf>
      <fill>
        <patternFill>
          <bgColor theme="0"/>
        </patternFill>
      </fill>
    </dxf>
    <dxf>
      <fill>
        <patternFill>
          <bgColor rgb="FFFF6D6D"/>
        </patternFill>
      </fill>
    </dxf>
    <dxf>
      <fill>
        <patternFill>
          <fgColor rgb="FFFF6D6D"/>
          <bgColor rgb="FFFF6D6D"/>
        </patternFill>
      </fill>
    </dxf>
    <dxf>
      <fill>
        <patternFill>
          <bgColor rgb="FFFF6D6D"/>
        </patternFill>
      </fill>
    </dxf>
    <dxf>
      <fill>
        <patternFill>
          <bgColor theme="0"/>
        </patternFill>
      </fill>
    </dxf>
    <dxf>
      <fill>
        <patternFill>
          <bgColor rgb="FFFF6D6D"/>
        </patternFill>
      </fill>
    </dxf>
    <dxf>
      <fill>
        <patternFill>
          <bgColor rgb="FFFF6D6D"/>
        </patternFill>
      </fill>
    </dxf>
    <dxf>
      <fill>
        <patternFill>
          <bgColor theme="0"/>
        </patternFill>
      </fill>
    </dxf>
    <dxf>
      <fill>
        <patternFill>
          <bgColor rgb="FFFF6D6D"/>
        </patternFill>
      </fill>
    </dxf>
    <dxf>
      <fill>
        <patternFill>
          <bgColor rgb="FFFF6D6D"/>
        </patternFill>
      </fill>
    </dxf>
    <dxf>
      <fill>
        <patternFill>
          <bgColor rgb="FFFF6D6D"/>
        </patternFill>
      </fill>
    </dxf>
    <dxf>
      <fill>
        <patternFill>
          <bgColor theme="0"/>
        </patternFill>
      </fill>
    </dxf>
    <dxf>
      <fill>
        <patternFill>
          <fgColor rgb="FFFF6D6D"/>
          <bgColor rgb="FFFF6D6D"/>
        </patternFill>
      </fill>
    </dxf>
    <dxf>
      <fill>
        <patternFill>
          <bgColor rgb="FFFF6D6D"/>
        </patternFill>
      </fill>
    </dxf>
    <dxf>
      <fill>
        <patternFill>
          <bgColor theme="0"/>
        </patternFill>
      </fill>
    </dxf>
    <dxf>
      <fill>
        <patternFill>
          <bgColor rgb="FFFF6D6D"/>
        </patternFill>
      </fill>
    </dxf>
    <dxf>
      <fill>
        <patternFill>
          <bgColor rgb="FFFF6D6D"/>
        </patternFill>
      </fill>
    </dxf>
    <dxf>
      <fill>
        <patternFill>
          <bgColor theme="0"/>
        </patternFill>
      </fill>
    </dxf>
    <dxf>
      <fill>
        <patternFill>
          <bgColor rgb="FFFF6D6D"/>
        </patternFill>
      </fill>
    </dxf>
    <dxf>
      <fill>
        <patternFill>
          <bgColor rgb="FFFF6D6D"/>
        </patternFill>
      </fill>
    </dxf>
    <dxf>
      <fill>
        <patternFill>
          <fgColor rgb="FFFF6D6D"/>
          <bgColor rgb="FFFF6D6D"/>
        </patternFill>
      </fill>
    </dxf>
    <dxf>
      <fill>
        <patternFill>
          <bgColor rgb="FFFF6D6D"/>
        </patternFill>
      </fill>
    </dxf>
    <dxf>
      <fill>
        <patternFill>
          <bgColor theme="0"/>
        </patternFill>
      </fill>
    </dxf>
    <dxf>
      <fill>
        <patternFill>
          <bgColor rgb="FFFF6D6D"/>
        </patternFill>
      </fill>
    </dxf>
    <dxf>
      <fill>
        <patternFill>
          <bgColor theme="0"/>
        </patternFill>
      </fill>
    </dxf>
    <dxf>
      <fill>
        <patternFill>
          <bgColor rgb="FFFF6D6D"/>
        </patternFill>
      </fill>
    </dxf>
    <dxf>
      <fill>
        <patternFill>
          <bgColor rgb="FFFF6D6D"/>
        </patternFill>
      </fill>
    </dxf>
    <dxf>
      <fill>
        <patternFill>
          <bgColor theme="0"/>
        </patternFill>
      </fill>
    </dxf>
    <dxf>
      <fill>
        <patternFill>
          <bgColor rgb="FFFF6D6D"/>
        </patternFill>
      </fill>
    </dxf>
    <dxf>
      <fill>
        <patternFill>
          <bgColor rgb="FFFF6D6D"/>
        </patternFill>
      </fill>
    </dxf>
    <dxf>
      <fill>
        <patternFill>
          <fgColor rgb="FFFF6D6D"/>
          <bgColor rgb="FFFF6D6D"/>
        </patternFill>
      </fill>
    </dxf>
    <dxf>
      <fill>
        <patternFill>
          <bgColor rgb="FFFF6D6D"/>
        </patternFill>
      </fill>
    </dxf>
    <dxf>
      <fill>
        <patternFill>
          <bgColor theme="0"/>
        </patternFill>
      </fill>
    </dxf>
    <dxf>
      <fill>
        <patternFill>
          <bgColor rgb="FFFF6D6D"/>
        </patternFill>
      </fill>
    </dxf>
    <dxf>
      <fill>
        <patternFill>
          <bgColor rgb="FFFF6D6D"/>
        </patternFill>
      </fill>
    </dxf>
    <dxf>
      <fill>
        <patternFill>
          <bgColor theme="0"/>
        </patternFill>
      </fill>
    </dxf>
    <dxf>
      <fill>
        <patternFill>
          <bgColor rgb="FFFF6D6D"/>
        </patternFill>
      </fill>
    </dxf>
    <dxf>
      <fill>
        <patternFill>
          <bgColor theme="0"/>
        </patternFill>
      </fill>
    </dxf>
    <dxf>
      <fill>
        <patternFill>
          <bgColor rgb="FFFF6D6D"/>
        </patternFill>
      </fill>
    </dxf>
    <dxf>
      <fill>
        <patternFill>
          <bgColor rgb="FFFF6D6D"/>
        </patternFill>
      </fill>
    </dxf>
    <dxf>
      <fill>
        <patternFill>
          <bgColor rgb="FFFF6D6D"/>
        </patternFill>
      </fill>
    </dxf>
    <dxf>
      <fill>
        <patternFill>
          <bgColor rgb="FFFF6D6D"/>
        </patternFill>
      </fill>
    </dxf>
    <dxf>
      <fill>
        <patternFill>
          <bgColor theme="0"/>
        </patternFill>
      </fill>
    </dxf>
    <dxf>
      <fill>
        <patternFill>
          <bgColor theme="0"/>
        </patternFill>
      </fill>
    </dxf>
    <dxf>
      <fill>
        <patternFill>
          <bgColor rgb="FFFF6D6D"/>
        </patternFill>
      </fill>
    </dxf>
    <dxf>
      <fill>
        <patternFill>
          <bgColor rgb="FFFF6D6D"/>
        </patternFill>
      </fill>
    </dxf>
    <dxf>
      <fill>
        <patternFill>
          <bgColor theme="0"/>
        </patternFill>
      </fill>
    </dxf>
    <dxf>
      <fill>
        <patternFill>
          <bgColor theme="0"/>
        </patternFill>
      </fill>
    </dxf>
    <dxf>
      <fill>
        <patternFill>
          <bgColor rgb="FFFF6D6D"/>
        </patternFill>
      </fill>
    </dxf>
    <dxf>
      <fill>
        <patternFill>
          <bgColor rgb="FFFF6D6D"/>
        </patternFill>
      </fill>
    </dxf>
    <dxf>
      <fill>
        <patternFill>
          <bgColor theme="0"/>
        </patternFill>
      </fill>
    </dxf>
    <dxf>
      <fill>
        <patternFill>
          <bgColor theme="0"/>
        </patternFill>
      </fill>
    </dxf>
    <dxf>
      <fill>
        <patternFill>
          <bgColor rgb="FFFF6D6D"/>
        </patternFill>
      </fill>
    </dxf>
    <dxf>
      <fill>
        <patternFill>
          <bgColor rgb="FFFF6D6D"/>
        </patternFill>
      </fill>
    </dxf>
    <dxf>
      <fill>
        <patternFill>
          <bgColor theme="0"/>
        </patternFill>
      </fill>
    </dxf>
    <dxf>
      <fill>
        <patternFill>
          <bgColor theme="0"/>
        </patternFill>
      </fill>
    </dxf>
    <dxf>
      <fill>
        <patternFill>
          <bgColor rgb="FFFF6D6D"/>
        </patternFill>
      </fill>
    </dxf>
    <dxf>
      <fill>
        <patternFill>
          <bgColor rgb="FFFF6D6D"/>
        </patternFill>
      </fill>
    </dxf>
    <dxf>
      <fill>
        <patternFill>
          <bgColor theme="0"/>
        </patternFill>
      </fill>
    </dxf>
    <dxf>
      <fill>
        <patternFill>
          <bgColor theme="0"/>
        </patternFill>
      </fill>
    </dxf>
    <dxf>
      <fill>
        <patternFill>
          <bgColor rgb="FFFF6D6D"/>
        </patternFill>
      </fill>
    </dxf>
    <dxf>
      <fill>
        <patternFill>
          <bgColor rgb="FFFF6D6D"/>
        </patternFill>
      </fill>
    </dxf>
    <dxf>
      <fill>
        <patternFill>
          <bgColor theme="0"/>
        </patternFill>
      </fill>
    </dxf>
    <dxf>
      <fill>
        <patternFill>
          <bgColor theme="0"/>
        </patternFill>
      </fill>
    </dxf>
    <dxf>
      <fill>
        <patternFill>
          <bgColor rgb="FFFF6D6D"/>
        </patternFill>
      </fill>
    </dxf>
    <dxf>
      <fill>
        <patternFill>
          <bgColor rgb="FFFF6D6D"/>
        </patternFill>
      </fill>
    </dxf>
    <dxf>
      <fill>
        <patternFill>
          <bgColor theme="0"/>
        </patternFill>
      </fill>
    </dxf>
    <dxf>
      <fill>
        <patternFill>
          <bgColor theme="0"/>
        </patternFill>
      </fill>
    </dxf>
    <dxf>
      <fill>
        <patternFill>
          <bgColor rgb="FFFF6D6D"/>
        </patternFill>
      </fill>
    </dxf>
    <dxf>
      <fill>
        <patternFill>
          <bgColor rgb="FFFF6D6D"/>
        </patternFill>
      </fill>
    </dxf>
    <dxf>
      <fill>
        <patternFill>
          <bgColor rgb="FFFF6D6D"/>
        </patternFill>
      </fill>
    </dxf>
    <dxf>
      <fill>
        <patternFill>
          <bgColor rgb="FFFF6D6D"/>
        </patternFill>
      </fill>
    </dxf>
    <dxf>
      <fill>
        <patternFill>
          <bgColor rgb="FFFF6D6D"/>
        </patternFill>
      </fill>
    </dxf>
    <dxf>
      <fill>
        <patternFill>
          <bgColor rgb="FFFF6D6D"/>
        </patternFill>
      </fill>
    </dxf>
    <dxf>
      <fill>
        <patternFill>
          <bgColor rgb="FFFF6D6D"/>
        </patternFill>
      </fill>
    </dxf>
    <dxf>
      <fill>
        <patternFill>
          <bgColor rgb="FFFF6D6D"/>
        </patternFill>
      </fill>
    </dxf>
    <dxf>
      <fill>
        <patternFill>
          <bgColor rgb="FFFF6D6D"/>
        </patternFill>
      </fill>
    </dxf>
    <dxf>
      <fill>
        <patternFill>
          <bgColor rgb="FFFF6D6D"/>
        </patternFill>
      </fill>
    </dxf>
    <dxf>
      <fill>
        <patternFill>
          <bgColor rgb="FFFF6D6D"/>
        </patternFill>
      </fill>
    </dxf>
    <dxf>
      <fill>
        <patternFill>
          <bgColor rgb="FFFF6D6D"/>
        </patternFill>
      </fill>
    </dxf>
    <dxf>
      <fill>
        <patternFill>
          <bgColor rgb="FFFF6D6D"/>
        </patternFill>
      </fill>
    </dxf>
    <dxf>
      <fill>
        <patternFill>
          <bgColor rgb="FFFF6D6D"/>
        </patternFill>
      </fill>
    </dxf>
    <dxf>
      <fill>
        <patternFill>
          <bgColor rgb="FFFF6D6D"/>
        </patternFill>
      </fill>
    </dxf>
    <dxf>
      <fill>
        <patternFill>
          <bgColor rgb="FFFF6D6D"/>
        </patternFill>
      </fill>
    </dxf>
    <dxf>
      <fill>
        <patternFill>
          <bgColor rgb="FFFF6D6D"/>
        </patternFill>
      </fill>
    </dxf>
    <dxf>
      <fill>
        <patternFill>
          <bgColor rgb="FFFF6D6D"/>
        </patternFill>
      </fill>
    </dxf>
    <dxf>
      <fill>
        <patternFill>
          <bgColor rgb="FFFF6D6D"/>
        </patternFill>
      </fill>
    </dxf>
    <dxf>
      <fill>
        <patternFill>
          <bgColor rgb="FFFF6D6D"/>
        </patternFill>
      </fill>
    </dxf>
    <dxf>
      <fill>
        <patternFill>
          <bgColor rgb="FFFF6D6D"/>
        </patternFill>
      </fill>
    </dxf>
    <dxf>
      <fill>
        <patternFill>
          <bgColor rgb="FFFF6D6D"/>
        </patternFill>
      </fill>
    </dxf>
    <dxf>
      <fill>
        <patternFill>
          <bgColor rgb="FFFF6D6D"/>
        </patternFill>
      </fill>
    </dxf>
    <dxf>
      <fill>
        <patternFill>
          <fgColor rgb="FFFF6D6D"/>
          <bgColor rgb="FFFF6D6D"/>
        </patternFill>
      </fill>
    </dxf>
    <dxf>
      <fill>
        <patternFill>
          <bgColor rgb="FFFF6D6D"/>
        </patternFill>
      </fill>
    </dxf>
    <dxf>
      <fill>
        <patternFill>
          <bgColor rgb="FFFF6D6D"/>
        </patternFill>
      </fill>
    </dxf>
    <dxf>
      <fill>
        <patternFill>
          <fgColor rgb="FFFF6D6D"/>
          <bgColor rgb="FFFF6D6D"/>
        </patternFill>
      </fill>
    </dxf>
    <dxf>
      <fill>
        <patternFill>
          <bgColor rgb="FFFF6D6D"/>
        </patternFill>
      </fill>
    </dxf>
    <dxf>
      <fill>
        <patternFill>
          <bgColor rgb="FFFF6D6D"/>
        </patternFill>
      </fill>
    </dxf>
    <dxf>
      <fill>
        <patternFill>
          <fgColor rgb="FFFF6D6D"/>
          <bgColor rgb="FFFF6D6D"/>
        </patternFill>
      </fill>
    </dxf>
    <dxf>
      <fill>
        <patternFill>
          <bgColor rgb="FFFF6D6D"/>
        </patternFill>
      </fill>
    </dxf>
    <dxf>
      <fill>
        <patternFill>
          <bgColor rgb="FFFF6D6D"/>
        </patternFill>
      </fill>
    </dxf>
    <dxf>
      <fill>
        <patternFill>
          <fgColor rgb="FFFF6D6D"/>
          <bgColor rgb="FFFF6D6D"/>
        </patternFill>
      </fill>
    </dxf>
    <dxf>
      <fill>
        <patternFill>
          <bgColor rgb="FFFF6D6D"/>
        </patternFill>
      </fill>
    </dxf>
    <dxf>
      <fill>
        <patternFill>
          <bgColor rgb="FFFF6D6D"/>
        </patternFill>
      </fill>
    </dxf>
    <dxf>
      <fill>
        <patternFill>
          <fgColor rgb="FFFF6D6D"/>
          <bgColor rgb="FFFF6D6D"/>
        </patternFill>
      </fill>
    </dxf>
    <dxf>
      <fill>
        <patternFill>
          <bgColor rgb="FFFF6D6D"/>
        </patternFill>
      </fill>
    </dxf>
    <dxf>
      <fill>
        <patternFill>
          <bgColor rgb="FFFF6D6D"/>
        </patternFill>
      </fill>
    </dxf>
    <dxf>
      <fill>
        <patternFill>
          <fgColor rgb="FFFF6D6D"/>
          <bgColor rgb="FFFF6D6D"/>
        </patternFill>
      </fill>
    </dxf>
    <dxf>
      <fill>
        <patternFill>
          <bgColor rgb="FFFF6D6D"/>
        </patternFill>
      </fill>
    </dxf>
    <dxf>
      <fill>
        <patternFill>
          <bgColor rgb="FFFF6D6D"/>
        </patternFill>
      </fill>
    </dxf>
    <dxf>
      <fill>
        <patternFill>
          <fgColor rgb="FFFF6D6D"/>
          <bgColor rgb="FFFF6D6D"/>
        </patternFill>
      </fill>
    </dxf>
    <dxf>
      <fill>
        <patternFill>
          <bgColor rgb="FFFF6D6D"/>
        </patternFill>
      </fill>
    </dxf>
    <dxf>
      <fill>
        <patternFill>
          <bgColor rgb="FFFF6D6D"/>
        </patternFill>
      </fill>
    </dxf>
    <dxf>
      <fill>
        <patternFill>
          <bgColor rgb="FFFF6D6D"/>
        </patternFill>
      </fill>
    </dxf>
    <dxf>
      <fill>
        <patternFill>
          <bgColor rgb="FFFF6D6D"/>
        </patternFill>
      </fill>
    </dxf>
    <dxf>
      <fill>
        <patternFill>
          <bgColor rgb="FFFF6D6D"/>
        </patternFill>
      </fill>
    </dxf>
    <dxf>
      <fill>
        <patternFill>
          <bgColor rgb="FFFF6D6D"/>
        </patternFill>
      </fill>
    </dxf>
    <dxf>
      <fill>
        <patternFill>
          <bgColor rgb="FFFF6D6D"/>
        </patternFill>
      </fill>
    </dxf>
    <dxf>
      <fill>
        <patternFill>
          <bgColor rgb="FFFF6D6D"/>
        </patternFill>
      </fill>
    </dxf>
    <dxf>
      <fill>
        <patternFill>
          <bgColor rgb="FFFF6D6D"/>
        </patternFill>
      </fill>
    </dxf>
    <dxf>
      <fill>
        <patternFill>
          <bgColor rgb="FFFF6D6D"/>
        </patternFill>
      </fill>
    </dxf>
    <dxf>
      <fill>
        <patternFill>
          <bgColor rgb="FFFF6D6D"/>
        </patternFill>
      </fill>
    </dxf>
    <dxf>
      <fill>
        <patternFill>
          <bgColor rgb="FFFF6D6D"/>
        </patternFill>
      </fill>
    </dxf>
    <dxf>
      <fill>
        <patternFill>
          <bgColor rgb="FFFF6D6D"/>
        </patternFill>
      </fill>
    </dxf>
    <dxf>
      <fill>
        <patternFill>
          <bgColor rgb="FFFF6D6D"/>
        </patternFill>
      </fill>
    </dxf>
  </dxfs>
  <tableStyles count="0" defaultTableStyle="TableStyleMedium2" defaultPivotStyle="PivotStyleLight16"/>
  <colors>
    <mruColors>
      <color rgb="FFFFFF6D"/>
      <color rgb="FFE8D1FF"/>
      <color rgb="FFCC99FF"/>
      <color rgb="FFFFD900"/>
      <color rgb="FFFFFFFF"/>
      <color rgb="FFFF6D6D"/>
      <color rgb="FFFF6DBE"/>
      <color rgb="FF99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4</xdr:row>
      <xdr:rowOff>90701</xdr:rowOff>
    </xdr:from>
    <xdr:to>
      <xdr:col>3</xdr:col>
      <xdr:colOff>34290</xdr:colOff>
      <xdr:row>5</xdr:row>
      <xdr:rowOff>400333</xdr:rowOff>
    </xdr:to>
    <xdr:pic>
      <xdr:nvPicPr>
        <xdr:cNvPr id="2" name="Picture 1">
          <a:extLst>
            <a:ext uri="{FF2B5EF4-FFF2-40B4-BE49-F238E27FC236}">
              <a16:creationId xmlns:a16="http://schemas.microsoft.com/office/drawing/2014/main" id="{8BE51B9C-528A-471C-8DD6-132D925932B2}"/>
            </a:ext>
          </a:extLst>
        </xdr:cNvPr>
        <xdr:cNvPicPr>
          <a:picLocks noChangeAspect="1"/>
        </xdr:cNvPicPr>
      </xdr:nvPicPr>
      <xdr:blipFill rotWithShape="1">
        <a:blip xmlns:r="http://schemas.openxmlformats.org/officeDocument/2006/relationships" r:embed="rId1"/>
        <a:srcRect l="60790" t="14620" r="31842" b="78024"/>
        <a:stretch/>
      </xdr:blipFill>
      <xdr:spPr bwMode="auto">
        <a:xfrm>
          <a:off x="0" y="1699368"/>
          <a:ext cx="1863090" cy="662268"/>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0</xdr:col>
      <xdr:colOff>33756</xdr:colOff>
      <xdr:row>3</xdr:row>
      <xdr:rowOff>139748</xdr:rowOff>
    </xdr:from>
    <xdr:to>
      <xdr:col>3</xdr:col>
      <xdr:colOff>50322</xdr:colOff>
      <xdr:row>3</xdr:row>
      <xdr:rowOff>743483</xdr:rowOff>
    </xdr:to>
    <xdr:pic>
      <xdr:nvPicPr>
        <xdr:cNvPr id="3" name="Picture 2">
          <a:extLst>
            <a:ext uri="{FF2B5EF4-FFF2-40B4-BE49-F238E27FC236}">
              <a16:creationId xmlns:a16="http://schemas.microsoft.com/office/drawing/2014/main" id="{2E37C33C-6B54-4D3B-AE45-424015D5832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3756" y="1020281"/>
          <a:ext cx="1837746" cy="595904"/>
        </a:xfrm>
        <a:prstGeom prst="rect">
          <a:avLst/>
        </a:prstGeom>
      </xdr:spPr>
    </xdr:pic>
    <xdr:clientData/>
  </xdr:twoCellAnchor>
  <xdr:twoCellAnchor editAs="oneCell">
    <xdr:from>
      <xdr:col>0</xdr:col>
      <xdr:colOff>0</xdr:colOff>
      <xdr:row>5</xdr:row>
      <xdr:rowOff>495154</xdr:rowOff>
    </xdr:from>
    <xdr:to>
      <xdr:col>2</xdr:col>
      <xdr:colOff>377687</xdr:colOff>
      <xdr:row>7</xdr:row>
      <xdr:rowOff>292071</xdr:rowOff>
    </xdr:to>
    <xdr:pic>
      <xdr:nvPicPr>
        <xdr:cNvPr id="4" name="Picture 3">
          <a:extLst>
            <a:ext uri="{FF2B5EF4-FFF2-40B4-BE49-F238E27FC236}">
              <a16:creationId xmlns:a16="http://schemas.microsoft.com/office/drawing/2014/main" id="{B87D25B1-5D19-4BF5-B6D6-C68145392BE8}"/>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2467887"/>
          <a:ext cx="1596887" cy="719572"/>
        </a:xfrm>
        <a:prstGeom prst="rect">
          <a:avLst/>
        </a:prstGeom>
        <a:noFill/>
        <a:ln>
          <a:noFill/>
        </a:ln>
      </xdr:spPr>
    </xdr:pic>
    <xdr:clientData/>
  </xdr:twoCellAnchor>
  <xdr:twoCellAnchor editAs="oneCell">
    <xdr:from>
      <xdr:col>0</xdr:col>
      <xdr:colOff>170953</xdr:colOff>
      <xdr:row>0</xdr:row>
      <xdr:rowOff>40420</xdr:rowOff>
    </xdr:from>
    <xdr:to>
      <xdr:col>1</xdr:col>
      <xdr:colOff>551318</xdr:colOff>
      <xdr:row>3</xdr:row>
      <xdr:rowOff>95702</xdr:rowOff>
    </xdr:to>
    <xdr:pic>
      <xdr:nvPicPr>
        <xdr:cNvPr id="5" name="Picture 4">
          <a:extLst>
            <a:ext uri="{FF2B5EF4-FFF2-40B4-BE49-F238E27FC236}">
              <a16:creationId xmlns:a16="http://schemas.microsoft.com/office/drawing/2014/main" id="{808C9533-9593-468E-97F2-0E2D38ABF502}"/>
            </a:ext>
          </a:extLst>
        </xdr:cNvPr>
        <xdr:cNvPicPr>
          <a:picLocks noChangeAspect="1"/>
        </xdr:cNvPicPr>
      </xdr:nvPicPr>
      <xdr:blipFill rotWithShape="1">
        <a:blip xmlns:r="http://schemas.openxmlformats.org/officeDocument/2006/relationships" r:embed="rId4"/>
        <a:srcRect l="62237" t="11891" r="33552" b="76803"/>
        <a:stretch/>
      </xdr:blipFill>
      <xdr:spPr>
        <a:xfrm>
          <a:off x="170953" y="40420"/>
          <a:ext cx="989965" cy="91812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solartrade365-my.sharepoint.com/personal/general_solarenergyuk_org/Documents/Policy%20and%20advocacy/Natural%20Capital/Biodiversity%20Monitoring-%20Solarview%20expansion/Final%20Documents/2019BotanicalV4.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urvey Sheet"/>
      <sheetName val="Domin"/>
    </sheetNames>
    <sheetDataSet>
      <sheetData sheetId="0"/>
      <sheetData sheetId="1">
        <row r="2">
          <cell r="AG2" t="str">
            <v/>
          </cell>
        </row>
        <row r="4">
          <cell r="A4">
            <v>0</v>
          </cell>
        </row>
      </sheetData>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monitoring@solarenergyuk.org"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hyperlink" Target="https://catalogue.ceh.ac.uk/documents/69402002-1676-4de9-a04e-d17e827db93c"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9"/>
  <sheetViews>
    <sheetView workbookViewId="0">
      <selection activeCell="W5" sqref="A1:W9"/>
    </sheetView>
  </sheetViews>
  <sheetFormatPr baseColWidth="10" defaultColWidth="9.1640625" defaultRowHeight="15" x14ac:dyDescent="0.2"/>
  <cols>
    <col min="1" max="1" width="9.1640625" style="2"/>
    <col min="2" max="2" width="24" style="2" customWidth="1"/>
    <col min="3" max="3" width="9" style="2" customWidth="1"/>
    <col min="4" max="4" width="10.6640625" style="2" customWidth="1"/>
    <col min="5" max="5" width="14" style="2" customWidth="1"/>
    <col min="6" max="6" width="10.1640625" style="2" customWidth="1"/>
    <col min="7" max="7" width="22.1640625" style="2" customWidth="1"/>
    <col min="8" max="8" width="15.1640625" style="2" bestFit="1" customWidth="1"/>
    <col min="9" max="9" width="8.83203125" style="2" bestFit="1" customWidth="1"/>
    <col min="10" max="16384" width="9.1640625" style="2"/>
  </cols>
  <sheetData>
    <row r="1" spans="1:23" s="3" customFormat="1" ht="64" x14ac:dyDescent="0.2">
      <c r="A1" s="3" t="s">
        <v>61</v>
      </c>
      <c r="B1" s="3" t="s">
        <v>13</v>
      </c>
      <c r="C1" s="3" t="s">
        <v>14</v>
      </c>
      <c r="D1" s="3" t="s">
        <v>146</v>
      </c>
      <c r="E1" s="3" t="s">
        <v>41</v>
      </c>
      <c r="F1" s="3" t="s">
        <v>35</v>
      </c>
      <c r="G1" s="3" t="s">
        <v>56</v>
      </c>
      <c r="H1" s="3" t="s">
        <v>29</v>
      </c>
      <c r="I1" s="3" t="s">
        <v>36</v>
      </c>
      <c r="J1" s="3" t="s">
        <v>68</v>
      </c>
      <c r="K1" s="3" t="s">
        <v>40</v>
      </c>
      <c r="L1" s="3" t="s">
        <v>98</v>
      </c>
      <c r="M1" s="3" t="s">
        <v>78</v>
      </c>
      <c r="N1" s="3" t="s">
        <v>84</v>
      </c>
      <c r="O1" s="3" t="s">
        <v>91</v>
      </c>
      <c r="P1" s="3" t="s">
        <v>104</v>
      </c>
      <c r="Q1" s="3" t="s">
        <v>116</v>
      </c>
      <c r="R1" s="3" t="s">
        <v>109</v>
      </c>
      <c r="S1" s="3" t="s">
        <v>120</v>
      </c>
      <c r="T1" s="3" t="s">
        <v>124</v>
      </c>
      <c r="U1" s="3" t="s">
        <v>132</v>
      </c>
      <c r="V1" s="3" t="s">
        <v>137</v>
      </c>
      <c r="W1" s="3" t="s">
        <v>141</v>
      </c>
    </row>
    <row r="2" spans="1:23" ht="96" x14ac:dyDescent="0.2">
      <c r="A2" s="2" t="s">
        <v>62</v>
      </c>
      <c r="B2" s="2" t="s">
        <v>3</v>
      </c>
      <c r="C2" s="2" t="s">
        <v>158</v>
      </c>
      <c r="D2" s="2" t="s">
        <v>147</v>
      </c>
      <c r="E2" s="2" t="s">
        <v>42</v>
      </c>
      <c r="F2" s="2" t="s">
        <v>163</v>
      </c>
      <c r="G2" s="2" t="s">
        <v>57</v>
      </c>
      <c r="H2" s="2" t="s">
        <v>169</v>
      </c>
      <c r="I2" s="2" t="s">
        <v>64</v>
      </c>
      <c r="J2" s="2" t="s">
        <v>69</v>
      </c>
      <c r="K2" s="2" t="s">
        <v>73</v>
      </c>
      <c r="L2" s="2" t="s">
        <v>99</v>
      </c>
      <c r="M2" s="2" t="s">
        <v>82</v>
      </c>
      <c r="N2" s="2" t="s">
        <v>85</v>
      </c>
      <c r="O2" s="2" t="s">
        <v>92</v>
      </c>
      <c r="P2" s="2" t="s">
        <v>108</v>
      </c>
      <c r="Q2" s="2" t="s">
        <v>171</v>
      </c>
      <c r="R2" s="2" t="s">
        <v>111</v>
      </c>
      <c r="S2" s="2" t="s">
        <v>121</v>
      </c>
      <c r="T2" s="2" t="s">
        <v>125</v>
      </c>
      <c r="U2" s="2" t="s">
        <v>133</v>
      </c>
      <c r="V2" s="2" t="s">
        <v>73</v>
      </c>
      <c r="W2" s="2" t="s">
        <v>142</v>
      </c>
    </row>
    <row r="3" spans="1:23" ht="112" x14ac:dyDescent="0.2">
      <c r="A3" s="2" t="s">
        <v>63</v>
      </c>
      <c r="B3" s="2" t="s">
        <v>6</v>
      </c>
      <c r="C3" s="2" t="s">
        <v>159</v>
      </c>
      <c r="D3" s="2" t="s">
        <v>148</v>
      </c>
      <c r="E3" s="2" t="s">
        <v>43</v>
      </c>
      <c r="F3" s="2" t="s">
        <v>51</v>
      </c>
      <c r="G3" s="2" t="s">
        <v>165</v>
      </c>
      <c r="H3" s="2" t="s">
        <v>33</v>
      </c>
      <c r="I3" s="2" t="s">
        <v>65</v>
      </c>
      <c r="J3" s="2" t="s">
        <v>170</v>
      </c>
      <c r="K3" s="2" t="s">
        <v>75</v>
      </c>
      <c r="L3" s="2" t="s">
        <v>100</v>
      </c>
      <c r="M3" s="2" t="s">
        <v>77</v>
      </c>
      <c r="N3" s="2" t="s">
        <v>86</v>
      </c>
      <c r="O3" s="2" t="s">
        <v>93</v>
      </c>
      <c r="P3" s="2" t="s">
        <v>105</v>
      </c>
      <c r="Q3" s="2" t="s">
        <v>172</v>
      </c>
      <c r="R3" s="2" t="s">
        <v>110</v>
      </c>
      <c r="S3" s="2" t="s">
        <v>122</v>
      </c>
      <c r="T3" s="2" t="s">
        <v>129</v>
      </c>
      <c r="U3" s="2" t="s">
        <v>134</v>
      </c>
      <c r="V3" s="2" t="s">
        <v>74</v>
      </c>
      <c r="W3" s="2" t="s">
        <v>143</v>
      </c>
    </row>
    <row r="4" spans="1:23" ht="112" x14ac:dyDescent="0.2">
      <c r="A4" s="2" t="s">
        <v>157</v>
      </c>
      <c r="B4" s="2" t="s">
        <v>7</v>
      </c>
      <c r="C4" s="2" t="s">
        <v>160</v>
      </c>
      <c r="D4" s="2" t="s">
        <v>152</v>
      </c>
      <c r="E4" s="2" t="s">
        <v>46</v>
      </c>
      <c r="F4" s="2" t="s">
        <v>164</v>
      </c>
      <c r="G4" s="2" t="s">
        <v>166</v>
      </c>
      <c r="H4" s="2" t="s">
        <v>30</v>
      </c>
      <c r="I4" s="2" t="s">
        <v>66</v>
      </c>
      <c r="J4" s="2" t="s">
        <v>70</v>
      </c>
      <c r="K4" s="2" t="s">
        <v>76</v>
      </c>
      <c r="L4" s="2" t="s">
        <v>101</v>
      </c>
      <c r="M4" s="2" t="s">
        <v>79</v>
      </c>
      <c r="N4" s="2" t="s">
        <v>87</v>
      </c>
      <c r="O4" s="2" t="s">
        <v>94</v>
      </c>
      <c r="P4" s="2" t="s">
        <v>106</v>
      </c>
      <c r="Q4" s="2" t="s">
        <v>173</v>
      </c>
      <c r="R4" s="2" t="s">
        <v>112</v>
      </c>
      <c r="S4" s="2" t="s">
        <v>123</v>
      </c>
      <c r="T4" s="2" t="s">
        <v>128</v>
      </c>
      <c r="U4" s="2" t="s">
        <v>135</v>
      </c>
      <c r="V4" s="2" t="s">
        <v>138</v>
      </c>
      <c r="W4" s="2" t="s">
        <v>144</v>
      </c>
    </row>
    <row r="5" spans="1:23" ht="112" x14ac:dyDescent="0.2">
      <c r="A5" s="2" t="s">
        <v>156</v>
      </c>
      <c r="B5" s="2" t="s">
        <v>8</v>
      </c>
      <c r="C5" s="2" t="s">
        <v>16</v>
      </c>
      <c r="D5" s="2" t="s">
        <v>149</v>
      </c>
      <c r="E5" s="2" t="s">
        <v>44</v>
      </c>
      <c r="F5" s="2" t="s">
        <v>50</v>
      </c>
      <c r="G5" s="2" t="s">
        <v>167</v>
      </c>
      <c r="H5" s="2" t="s">
        <v>31</v>
      </c>
      <c r="I5" s="2" t="s">
        <v>67</v>
      </c>
      <c r="J5" s="2" t="s">
        <v>71</v>
      </c>
      <c r="K5" s="2" t="s">
        <v>27</v>
      </c>
      <c r="L5" s="2" t="s">
        <v>102</v>
      </c>
      <c r="M5" s="2" t="s">
        <v>80</v>
      </c>
      <c r="N5" s="2" t="s">
        <v>88</v>
      </c>
      <c r="O5" s="2" t="s">
        <v>95</v>
      </c>
      <c r="P5" s="2" t="s">
        <v>107</v>
      </c>
      <c r="Q5" s="2" t="s">
        <v>117</v>
      </c>
      <c r="R5" s="2" t="s">
        <v>115</v>
      </c>
      <c r="S5" s="2" t="s">
        <v>174</v>
      </c>
      <c r="T5" s="2" t="s">
        <v>130</v>
      </c>
      <c r="U5" s="2" t="s">
        <v>136</v>
      </c>
      <c r="V5" s="2" t="s">
        <v>139</v>
      </c>
    </row>
    <row r="6" spans="1:23" ht="112" x14ac:dyDescent="0.2">
      <c r="A6" s="2" t="s">
        <v>154</v>
      </c>
      <c r="B6" s="2" t="s">
        <v>9</v>
      </c>
      <c r="C6" s="2" t="s">
        <v>161</v>
      </c>
      <c r="D6" s="2" t="s">
        <v>150</v>
      </c>
      <c r="E6" s="2" t="s">
        <v>162</v>
      </c>
      <c r="F6" s="2" t="s">
        <v>52</v>
      </c>
      <c r="G6" s="2" t="s">
        <v>58</v>
      </c>
      <c r="H6" s="2" t="s">
        <v>168</v>
      </c>
      <c r="I6" s="2" t="s">
        <v>11</v>
      </c>
      <c r="J6" s="2" t="s">
        <v>72</v>
      </c>
      <c r="L6" s="2" t="s">
        <v>103</v>
      </c>
      <c r="M6" s="2" t="s">
        <v>81</v>
      </c>
      <c r="N6" s="2" t="s">
        <v>89</v>
      </c>
      <c r="O6" s="2" t="s">
        <v>96</v>
      </c>
      <c r="P6" s="2" t="s">
        <v>82</v>
      </c>
      <c r="Q6" s="2" t="s">
        <v>118</v>
      </c>
      <c r="R6" s="2" t="s">
        <v>114</v>
      </c>
      <c r="S6" s="2" t="s">
        <v>127</v>
      </c>
      <c r="T6" s="2" t="s">
        <v>131</v>
      </c>
      <c r="U6" s="2" t="s">
        <v>47</v>
      </c>
    </row>
    <row r="7" spans="1:23" ht="64" x14ac:dyDescent="0.2">
      <c r="A7" s="2" t="s">
        <v>155</v>
      </c>
      <c r="B7" s="2" t="s">
        <v>10</v>
      </c>
      <c r="C7" s="2" t="s">
        <v>17</v>
      </c>
      <c r="D7" s="2" t="s">
        <v>151</v>
      </c>
      <c r="E7" s="2" t="s">
        <v>45</v>
      </c>
      <c r="F7" s="2" t="s">
        <v>53</v>
      </c>
      <c r="G7" s="2" t="s">
        <v>47</v>
      </c>
      <c r="H7" s="2" t="s">
        <v>32</v>
      </c>
      <c r="I7" s="2" t="s">
        <v>47</v>
      </c>
      <c r="L7" s="2" t="s">
        <v>32</v>
      </c>
      <c r="M7" s="2" t="s">
        <v>47</v>
      </c>
      <c r="N7" s="2" t="s">
        <v>90</v>
      </c>
      <c r="Q7" s="2" t="s">
        <v>119</v>
      </c>
      <c r="R7" s="2" t="s">
        <v>113</v>
      </c>
      <c r="S7" s="2" t="s">
        <v>126</v>
      </c>
      <c r="T7" s="2" t="s">
        <v>47</v>
      </c>
    </row>
    <row r="8" spans="1:23" ht="64" x14ac:dyDescent="0.2">
      <c r="B8" s="2" t="s">
        <v>59</v>
      </c>
      <c r="C8" s="2" t="s">
        <v>26</v>
      </c>
      <c r="E8" s="2" t="s">
        <v>48</v>
      </c>
      <c r="F8" s="2" t="s">
        <v>54</v>
      </c>
      <c r="L8" s="2" t="s">
        <v>47</v>
      </c>
      <c r="M8" s="2" t="s">
        <v>83</v>
      </c>
      <c r="N8" s="2" t="s">
        <v>47</v>
      </c>
      <c r="Q8" s="2" t="s">
        <v>47</v>
      </c>
      <c r="R8" s="2" t="s">
        <v>11</v>
      </c>
    </row>
    <row r="9" spans="1:23" ht="48" x14ac:dyDescent="0.2">
      <c r="B9" s="2" t="s">
        <v>12</v>
      </c>
      <c r="C9" s="2" t="s">
        <v>27</v>
      </c>
      <c r="E9" s="2" t="s">
        <v>47</v>
      </c>
      <c r="F9" s="2" t="s">
        <v>47</v>
      </c>
      <c r="R9" s="2" t="s">
        <v>47</v>
      </c>
    </row>
  </sheetData>
  <sheetProtection sheet="1" objects="1" scenarios="1"/>
  <conditionalFormatting sqref="F33:G33">
    <cfRule type="expression" priority="1">
      <formula>$C$33="Other - see comments"</formula>
    </cfRule>
  </conditionalFormatting>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7B0A31-CC9E-447F-B853-49D6E60BCCC8}">
  <sheetPr>
    <tabColor theme="9" tint="0.59999389629810485"/>
  </sheetPr>
  <dimension ref="A1:AP84"/>
  <sheetViews>
    <sheetView workbookViewId="0">
      <selection activeCell="A2" sqref="A2:C2"/>
    </sheetView>
  </sheetViews>
  <sheetFormatPr baseColWidth="10" defaultColWidth="8.83203125" defaultRowHeight="15" x14ac:dyDescent="0.2"/>
  <cols>
    <col min="1" max="1" width="26" customWidth="1"/>
    <col min="2" max="2" width="11.6640625" customWidth="1"/>
    <col min="3" max="3" width="46.6640625" customWidth="1"/>
    <col min="4" max="42" width="8.83203125" style="74"/>
  </cols>
  <sheetData>
    <row r="1" spans="1:42" ht="19" x14ac:dyDescent="0.25">
      <c r="A1" s="414" t="s">
        <v>1687</v>
      </c>
      <c r="B1" s="414"/>
      <c r="C1" s="414"/>
      <c r="D1" s="154"/>
      <c r="E1" s="154"/>
      <c r="F1" s="154"/>
      <c r="G1" s="154"/>
      <c r="H1" s="154"/>
      <c r="I1" s="154"/>
      <c r="J1" s="154"/>
      <c r="K1" s="154"/>
      <c r="L1" s="154"/>
      <c r="M1" s="154"/>
      <c r="N1" s="154"/>
      <c r="O1" s="154"/>
      <c r="P1" s="154"/>
    </row>
    <row r="2" spans="1:42" x14ac:dyDescent="0.2">
      <c r="A2" s="382" t="s">
        <v>1688</v>
      </c>
      <c r="B2" s="382"/>
      <c r="C2" s="382"/>
      <c r="D2" s="78"/>
      <c r="E2" s="78"/>
      <c r="F2" s="78"/>
      <c r="G2" s="78"/>
      <c r="H2" s="78"/>
      <c r="I2" s="78"/>
      <c r="J2" s="78"/>
      <c r="K2" s="78"/>
      <c r="L2" s="78"/>
      <c r="M2" s="78"/>
      <c r="N2" s="78"/>
      <c r="O2" s="78"/>
      <c r="P2" s="78"/>
      <c r="Q2" s="78"/>
    </row>
    <row r="3" spans="1:42" s="74" customFormat="1" ht="16" thickBot="1" x14ac:dyDescent="0.25"/>
    <row r="4" spans="1:42" s="88" customFormat="1" ht="41" customHeight="1" thickBot="1" x14ac:dyDescent="0.25">
      <c r="A4" s="435" t="s">
        <v>1689</v>
      </c>
      <c r="B4" s="436"/>
      <c r="C4" s="164"/>
      <c r="D4" s="38"/>
      <c r="E4" s="38"/>
      <c r="F4" s="38"/>
      <c r="G4" s="38"/>
      <c r="H4" s="38"/>
      <c r="I4" s="38"/>
      <c r="J4" s="38"/>
      <c r="K4" s="38"/>
      <c r="L4" s="38"/>
      <c r="M4" s="38"/>
      <c r="N4" s="38"/>
      <c r="O4" s="38"/>
      <c r="P4" s="38"/>
      <c r="Q4" s="38"/>
      <c r="R4" s="38"/>
      <c r="S4" s="38"/>
      <c r="T4" s="38"/>
      <c r="U4" s="38"/>
      <c r="V4" s="38"/>
      <c r="W4" s="38"/>
      <c r="X4" s="38"/>
      <c r="Y4" s="38"/>
      <c r="Z4" s="38"/>
      <c r="AA4" s="38"/>
      <c r="AB4" s="38"/>
      <c r="AC4" s="38"/>
      <c r="AD4" s="38"/>
      <c r="AE4" s="38"/>
      <c r="AF4" s="38"/>
      <c r="AG4" s="38"/>
      <c r="AH4" s="38"/>
      <c r="AI4" s="38"/>
      <c r="AJ4" s="38"/>
      <c r="AK4" s="38"/>
      <c r="AL4" s="38"/>
      <c r="AM4" s="38"/>
      <c r="AN4" s="38"/>
      <c r="AO4" s="38"/>
      <c r="AP4" s="38"/>
    </row>
    <row r="5" spans="1:42" s="38" customFormat="1" thickBot="1" x14ac:dyDescent="0.25">
      <c r="A5" s="161"/>
      <c r="C5" s="171"/>
    </row>
    <row r="6" spans="1:42" s="88" customFormat="1" ht="14" x14ac:dyDescent="0.2">
      <c r="A6" s="437" t="s">
        <v>1690</v>
      </c>
      <c r="B6" s="438"/>
      <c r="C6" s="160"/>
      <c r="D6" s="38"/>
      <c r="E6" s="38"/>
      <c r="F6" s="38"/>
      <c r="G6" s="38"/>
      <c r="H6" s="38"/>
      <c r="I6" s="38"/>
      <c r="J6" s="38"/>
      <c r="K6" s="38"/>
      <c r="L6" s="38"/>
      <c r="M6" s="38"/>
      <c r="N6" s="38"/>
      <c r="O6" s="38"/>
      <c r="P6" s="38"/>
      <c r="Q6" s="38"/>
      <c r="R6" s="38"/>
      <c r="S6" s="38"/>
      <c r="T6" s="38"/>
      <c r="U6" s="38"/>
      <c r="V6" s="38"/>
      <c r="W6" s="38"/>
      <c r="X6" s="38"/>
      <c r="Y6" s="38"/>
      <c r="Z6" s="38"/>
      <c r="AA6" s="38"/>
      <c r="AB6" s="38"/>
      <c r="AC6" s="38"/>
      <c r="AD6" s="38"/>
      <c r="AE6" s="38"/>
      <c r="AF6" s="38"/>
      <c r="AG6" s="38"/>
      <c r="AH6" s="38"/>
      <c r="AI6" s="38"/>
      <c r="AJ6" s="38"/>
      <c r="AK6" s="38"/>
      <c r="AL6" s="38"/>
      <c r="AM6" s="38"/>
      <c r="AN6" s="38"/>
      <c r="AO6" s="38"/>
      <c r="AP6" s="38"/>
    </row>
    <row r="7" spans="1:42" s="88" customFormat="1" thickBot="1" x14ac:dyDescent="0.25">
      <c r="A7" s="172" t="s">
        <v>1691</v>
      </c>
      <c r="B7" s="141"/>
      <c r="C7" s="148"/>
      <c r="D7" s="38"/>
      <c r="E7" s="38"/>
      <c r="F7" s="38"/>
      <c r="G7" s="38"/>
      <c r="H7" s="38"/>
      <c r="I7" s="38"/>
      <c r="J7" s="38"/>
      <c r="K7" s="38"/>
      <c r="L7" s="38"/>
      <c r="M7" s="38"/>
      <c r="N7" s="38"/>
      <c r="O7" s="38"/>
      <c r="P7" s="38"/>
      <c r="Q7" s="38"/>
      <c r="R7" s="38"/>
      <c r="S7" s="38"/>
      <c r="T7" s="38"/>
      <c r="U7" s="38"/>
      <c r="V7" s="38"/>
      <c r="W7" s="38"/>
      <c r="X7" s="38"/>
      <c r="Y7" s="38"/>
      <c r="Z7" s="38"/>
      <c r="AA7" s="38"/>
      <c r="AB7" s="38"/>
      <c r="AC7" s="38"/>
      <c r="AD7" s="38"/>
      <c r="AE7" s="38"/>
      <c r="AF7" s="38"/>
      <c r="AG7" s="38"/>
      <c r="AH7" s="38"/>
      <c r="AI7" s="38"/>
      <c r="AJ7" s="38"/>
      <c r="AK7" s="38"/>
      <c r="AL7" s="38"/>
      <c r="AM7" s="38"/>
      <c r="AN7" s="38"/>
      <c r="AO7" s="38"/>
      <c r="AP7" s="38"/>
    </row>
    <row r="8" spans="1:42" s="38" customFormat="1" thickBot="1" x14ac:dyDescent="0.25">
      <c r="A8" s="161"/>
      <c r="C8" s="171"/>
    </row>
    <row r="9" spans="1:42" s="88" customFormat="1" thickBot="1" x14ac:dyDescent="0.25">
      <c r="A9" s="439" t="s">
        <v>1692</v>
      </c>
      <c r="B9" s="440"/>
      <c r="C9" s="170"/>
      <c r="D9" s="38"/>
      <c r="E9" s="38"/>
      <c r="F9" s="38"/>
      <c r="G9" s="38"/>
      <c r="H9" s="38"/>
      <c r="I9" s="38"/>
      <c r="J9" s="38"/>
      <c r="K9" s="38"/>
      <c r="L9" s="38"/>
      <c r="M9" s="38"/>
      <c r="N9" s="38"/>
      <c r="O9" s="38"/>
      <c r="P9" s="38"/>
      <c r="Q9" s="38"/>
      <c r="R9" s="38"/>
      <c r="S9" s="38"/>
      <c r="T9" s="38"/>
      <c r="U9" s="38"/>
      <c r="V9" s="38"/>
      <c r="W9" s="38"/>
      <c r="X9" s="38"/>
      <c r="Y9" s="38"/>
      <c r="Z9" s="38"/>
      <c r="AA9" s="38"/>
      <c r="AB9" s="38"/>
      <c r="AC9" s="38"/>
      <c r="AD9" s="38"/>
      <c r="AE9" s="38"/>
      <c r="AF9" s="38"/>
      <c r="AG9" s="38"/>
      <c r="AH9" s="38"/>
      <c r="AI9" s="38"/>
      <c r="AJ9" s="38"/>
      <c r="AK9" s="38"/>
      <c r="AL9" s="38"/>
      <c r="AM9" s="38"/>
      <c r="AN9" s="38"/>
      <c r="AO9" s="38"/>
      <c r="AP9" s="38"/>
    </row>
    <row r="10" spans="1:42" x14ac:dyDescent="0.2">
      <c r="A10" s="429" t="s">
        <v>1693</v>
      </c>
      <c r="B10" s="168" t="s">
        <v>1694</v>
      </c>
      <c r="C10" s="160"/>
    </row>
    <row r="11" spans="1:42" ht="16" thickBot="1" x14ac:dyDescent="0.25">
      <c r="A11" s="430"/>
      <c r="B11" s="167" t="s">
        <v>1695</v>
      </c>
      <c r="C11" s="148"/>
    </row>
    <row r="12" spans="1:42" x14ac:dyDescent="0.2">
      <c r="A12" s="429" t="s">
        <v>1696</v>
      </c>
      <c r="B12" s="168" t="s">
        <v>1694</v>
      </c>
      <c r="C12" s="160"/>
    </row>
    <row r="13" spans="1:42" ht="16" thickBot="1" x14ac:dyDescent="0.25">
      <c r="A13" s="430"/>
      <c r="B13" s="167" t="s">
        <v>1695</v>
      </c>
      <c r="C13" s="148"/>
    </row>
    <row r="14" spans="1:42" x14ac:dyDescent="0.2">
      <c r="A14" s="429" t="s">
        <v>1697</v>
      </c>
      <c r="B14" s="168" t="s">
        <v>1694</v>
      </c>
      <c r="C14" s="160"/>
    </row>
    <row r="15" spans="1:42" ht="16" thickBot="1" x14ac:dyDescent="0.25">
      <c r="A15" s="430"/>
      <c r="B15" s="167" t="s">
        <v>1695</v>
      </c>
      <c r="C15" s="148"/>
    </row>
    <row r="16" spans="1:42" ht="16" thickBot="1" x14ac:dyDescent="0.25">
      <c r="A16" s="166" t="s">
        <v>1698</v>
      </c>
      <c r="B16" s="167"/>
      <c r="C16" s="169"/>
    </row>
    <row r="17" spans="1:3" s="74" customFormat="1" ht="16" thickBot="1" x14ac:dyDescent="0.25">
      <c r="A17" s="173" t="s">
        <v>1699</v>
      </c>
      <c r="B17" s="165"/>
    </row>
    <row r="18" spans="1:3" x14ac:dyDescent="0.2">
      <c r="A18" s="431" t="s">
        <v>1700</v>
      </c>
      <c r="B18" s="432"/>
      <c r="C18" s="160"/>
    </row>
    <row r="19" spans="1:3" x14ac:dyDescent="0.2">
      <c r="A19" s="433" t="s">
        <v>1701</v>
      </c>
      <c r="B19" s="434"/>
      <c r="C19" s="146"/>
    </row>
    <row r="20" spans="1:3" x14ac:dyDescent="0.2">
      <c r="A20" s="433" t="s">
        <v>1693</v>
      </c>
      <c r="B20" s="434"/>
      <c r="C20" s="146"/>
    </row>
    <row r="21" spans="1:3" x14ac:dyDescent="0.2">
      <c r="A21" s="433" t="s">
        <v>1696</v>
      </c>
      <c r="B21" s="434"/>
      <c r="C21" s="146"/>
    </row>
    <row r="22" spans="1:3" ht="16" thickBot="1" x14ac:dyDescent="0.25">
      <c r="A22" s="427" t="s">
        <v>1697</v>
      </c>
      <c r="B22" s="428"/>
      <c r="C22" s="148"/>
    </row>
    <row r="23" spans="1:3" s="74" customFormat="1" x14ac:dyDescent="0.2"/>
    <row r="24" spans="1:3" s="74" customFormat="1" x14ac:dyDescent="0.2"/>
    <row r="25" spans="1:3" s="74" customFormat="1" x14ac:dyDescent="0.2"/>
    <row r="26" spans="1:3" s="74" customFormat="1" x14ac:dyDescent="0.2"/>
    <row r="27" spans="1:3" s="74" customFormat="1" x14ac:dyDescent="0.2"/>
    <row r="28" spans="1:3" s="74" customFormat="1" x14ac:dyDescent="0.2"/>
    <row r="29" spans="1:3" s="74" customFormat="1" x14ac:dyDescent="0.2"/>
    <row r="30" spans="1:3" s="74" customFormat="1" x14ac:dyDescent="0.2"/>
    <row r="31" spans="1:3" s="74" customFormat="1" x14ac:dyDescent="0.2"/>
    <row r="32" spans="1:3" s="74" customFormat="1" x14ac:dyDescent="0.2"/>
    <row r="33" s="74" customFormat="1" x14ac:dyDescent="0.2"/>
    <row r="34" s="74" customFormat="1" x14ac:dyDescent="0.2"/>
    <row r="35" s="74" customFormat="1" x14ac:dyDescent="0.2"/>
    <row r="36" s="74" customFormat="1" x14ac:dyDescent="0.2"/>
    <row r="37" s="74" customFormat="1" x14ac:dyDescent="0.2"/>
    <row r="38" s="74" customFormat="1" x14ac:dyDescent="0.2"/>
    <row r="39" s="74" customFormat="1" x14ac:dyDescent="0.2"/>
    <row r="40" s="74" customFormat="1" x14ac:dyDescent="0.2"/>
    <row r="41" s="74" customFormat="1" x14ac:dyDescent="0.2"/>
    <row r="42" s="74" customFormat="1" x14ac:dyDescent="0.2"/>
    <row r="43" s="74" customFormat="1" x14ac:dyDescent="0.2"/>
    <row r="44" s="74" customFormat="1" x14ac:dyDescent="0.2"/>
    <row r="45" s="74" customFormat="1" x14ac:dyDescent="0.2"/>
    <row r="46" s="74" customFormat="1" x14ac:dyDescent="0.2"/>
    <row r="47" s="74" customFormat="1" x14ac:dyDescent="0.2"/>
    <row r="48" s="74" customFormat="1" x14ac:dyDescent="0.2"/>
    <row r="49" s="74" customFormat="1" x14ac:dyDescent="0.2"/>
    <row r="50" s="74" customFormat="1" x14ac:dyDescent="0.2"/>
    <row r="51" s="74" customFormat="1" x14ac:dyDescent="0.2"/>
    <row r="52" s="74" customFormat="1" x14ac:dyDescent="0.2"/>
    <row r="53" s="74" customFormat="1" x14ac:dyDescent="0.2"/>
    <row r="54" s="74" customFormat="1" x14ac:dyDescent="0.2"/>
    <row r="55" s="74" customFormat="1" x14ac:dyDescent="0.2"/>
    <row r="56" s="74" customFormat="1" x14ac:dyDescent="0.2"/>
    <row r="57" s="74" customFormat="1" x14ac:dyDescent="0.2"/>
    <row r="58" s="74" customFormat="1" x14ac:dyDescent="0.2"/>
    <row r="59" s="74" customFormat="1" x14ac:dyDescent="0.2"/>
    <row r="60" s="74" customFormat="1" x14ac:dyDescent="0.2"/>
    <row r="61" s="74" customFormat="1" x14ac:dyDescent="0.2"/>
    <row r="62" s="74" customFormat="1" x14ac:dyDescent="0.2"/>
    <row r="63" s="74" customFormat="1" x14ac:dyDescent="0.2"/>
    <row r="64" s="74" customFormat="1" x14ac:dyDescent="0.2"/>
    <row r="65" s="74" customFormat="1" x14ac:dyDescent="0.2"/>
    <row r="66" s="74" customFormat="1" x14ac:dyDescent="0.2"/>
    <row r="67" s="74" customFormat="1" x14ac:dyDescent="0.2"/>
    <row r="68" s="74" customFormat="1" x14ac:dyDescent="0.2"/>
    <row r="69" s="74" customFormat="1" x14ac:dyDescent="0.2"/>
    <row r="70" s="74" customFormat="1" x14ac:dyDescent="0.2"/>
    <row r="71" s="74" customFormat="1" x14ac:dyDescent="0.2"/>
    <row r="72" s="74" customFormat="1" x14ac:dyDescent="0.2"/>
    <row r="73" s="74" customFormat="1" x14ac:dyDescent="0.2"/>
    <row r="74" s="74" customFormat="1" x14ac:dyDescent="0.2"/>
    <row r="75" s="74" customFormat="1" x14ac:dyDescent="0.2"/>
    <row r="76" s="74" customFormat="1" x14ac:dyDescent="0.2"/>
    <row r="77" s="74" customFormat="1" x14ac:dyDescent="0.2"/>
    <row r="78" s="74" customFormat="1" x14ac:dyDescent="0.2"/>
    <row r="79" s="74" customFormat="1" x14ac:dyDescent="0.2"/>
    <row r="80" s="74" customFormat="1" x14ac:dyDescent="0.2"/>
    <row r="81" s="74" customFormat="1" x14ac:dyDescent="0.2"/>
    <row r="82" s="74" customFormat="1" x14ac:dyDescent="0.2"/>
    <row r="83" s="74" customFormat="1" x14ac:dyDescent="0.2"/>
    <row r="84" s="74" customFormat="1" x14ac:dyDescent="0.2"/>
  </sheetData>
  <mergeCells count="13">
    <mergeCell ref="A22:B22"/>
    <mergeCell ref="A1:C1"/>
    <mergeCell ref="A2:C2"/>
    <mergeCell ref="A12:A13"/>
    <mergeCell ref="A14:A15"/>
    <mergeCell ref="A18:B18"/>
    <mergeCell ref="A19:B19"/>
    <mergeCell ref="A20:B20"/>
    <mergeCell ref="A21:B21"/>
    <mergeCell ref="A4:B4"/>
    <mergeCell ref="A6:B6"/>
    <mergeCell ref="A9:B9"/>
    <mergeCell ref="A10:A11"/>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59999389629810485"/>
  </sheetPr>
  <dimension ref="A1:AU83"/>
  <sheetViews>
    <sheetView topLeftCell="C1" zoomScaleNormal="100" workbookViewId="0">
      <selection activeCell="A2" sqref="A2:H2"/>
    </sheetView>
  </sheetViews>
  <sheetFormatPr baseColWidth="10" defaultColWidth="9.1640625" defaultRowHeight="15" x14ac:dyDescent="0.2"/>
  <cols>
    <col min="1" max="1" width="21.6640625" customWidth="1"/>
    <col min="2" max="2" width="13.83203125" customWidth="1"/>
    <col min="3" max="3" width="21.6640625" customWidth="1"/>
    <col min="4" max="4" width="13.83203125" customWidth="1"/>
    <col min="5" max="5" width="21.6640625" customWidth="1"/>
    <col min="6" max="6" width="13.5" customWidth="1"/>
    <col min="7" max="7" width="21.6640625" customWidth="1"/>
    <col min="8" max="8" width="14.5" customWidth="1"/>
    <col min="9" max="47" width="9.1640625" style="74"/>
  </cols>
  <sheetData>
    <row r="1" spans="1:8" ht="16" x14ac:dyDescent="0.2">
      <c r="A1" s="441" t="s">
        <v>731</v>
      </c>
      <c r="B1" s="441"/>
      <c r="C1" s="441"/>
      <c r="D1" s="441"/>
      <c r="E1" s="441"/>
      <c r="F1" s="441"/>
      <c r="G1" s="441"/>
      <c r="H1" s="441"/>
    </row>
    <row r="2" spans="1:8" ht="30" customHeight="1" x14ac:dyDescent="0.2">
      <c r="A2" s="379" t="s">
        <v>1449</v>
      </c>
      <c r="B2" s="383"/>
      <c r="C2" s="383"/>
      <c r="D2" s="383"/>
      <c r="E2" s="383"/>
      <c r="F2" s="383"/>
      <c r="G2" s="383"/>
      <c r="H2" s="383"/>
    </row>
    <row r="3" spans="1:8" s="74" customFormat="1" ht="16" thickBot="1" x14ac:dyDescent="0.25"/>
    <row r="4" spans="1:8" ht="27" customHeight="1" thickBot="1" x14ac:dyDescent="0.25">
      <c r="A4" s="199" t="s">
        <v>686</v>
      </c>
      <c r="B4" s="200" t="s">
        <v>687</v>
      </c>
      <c r="C4" s="201" t="s">
        <v>688</v>
      </c>
      <c r="D4" s="202" t="s">
        <v>687</v>
      </c>
      <c r="E4" s="203" t="s">
        <v>689</v>
      </c>
      <c r="F4" s="204" t="s">
        <v>687</v>
      </c>
      <c r="G4" s="205" t="s">
        <v>690</v>
      </c>
      <c r="H4" s="206" t="s">
        <v>691</v>
      </c>
    </row>
    <row r="5" spans="1:8" x14ac:dyDescent="0.2">
      <c r="A5" s="196" t="s">
        <v>2367</v>
      </c>
      <c r="B5" s="197">
        <v>1</v>
      </c>
      <c r="C5" s="196"/>
      <c r="D5" s="198"/>
      <c r="E5" s="196"/>
      <c r="F5" s="198"/>
      <c r="G5" s="196"/>
      <c r="H5" s="198"/>
    </row>
    <row r="6" spans="1:8" x14ac:dyDescent="0.2">
      <c r="A6" s="177"/>
      <c r="B6" s="194"/>
      <c r="C6" s="177"/>
      <c r="D6" s="192"/>
      <c r="E6" s="177"/>
      <c r="F6" s="192"/>
      <c r="G6" s="177"/>
      <c r="H6" s="192"/>
    </row>
    <row r="7" spans="1:8" x14ac:dyDescent="0.2">
      <c r="A7" s="177"/>
      <c r="B7" s="194"/>
      <c r="C7" s="177"/>
      <c r="D7" s="192"/>
      <c r="E7" s="177"/>
      <c r="F7" s="192"/>
      <c r="G7" s="177"/>
      <c r="H7" s="192"/>
    </row>
    <row r="8" spans="1:8" x14ac:dyDescent="0.2">
      <c r="A8" s="177"/>
      <c r="B8" s="194"/>
      <c r="C8" s="177"/>
      <c r="D8" s="192"/>
      <c r="E8" s="177"/>
      <c r="F8" s="192"/>
      <c r="G8" s="177"/>
      <c r="H8" s="192"/>
    </row>
    <row r="9" spans="1:8" x14ac:dyDescent="0.2">
      <c r="A9" s="177"/>
      <c r="B9" s="194"/>
      <c r="C9" s="177"/>
      <c r="D9" s="192"/>
      <c r="E9" s="177"/>
      <c r="F9" s="192"/>
      <c r="G9" s="177"/>
      <c r="H9" s="192"/>
    </row>
    <row r="10" spans="1:8" x14ac:dyDescent="0.2">
      <c r="A10" s="177"/>
      <c r="B10" s="194"/>
      <c r="C10" s="177"/>
      <c r="D10" s="192"/>
      <c r="E10" s="177"/>
      <c r="F10" s="192"/>
      <c r="G10" s="177"/>
      <c r="H10" s="192"/>
    </row>
    <row r="11" spans="1:8" x14ac:dyDescent="0.2">
      <c r="A11" s="177"/>
      <c r="B11" s="194"/>
      <c r="C11" s="177"/>
      <c r="D11" s="192"/>
      <c r="E11" s="177"/>
      <c r="F11" s="192"/>
      <c r="G11" s="177"/>
      <c r="H11" s="192"/>
    </row>
    <row r="12" spans="1:8" x14ac:dyDescent="0.2">
      <c r="A12" s="177"/>
      <c r="B12" s="194"/>
      <c r="C12" s="177"/>
      <c r="D12" s="192"/>
      <c r="E12" s="177"/>
      <c r="F12" s="192"/>
      <c r="G12" s="177"/>
      <c r="H12" s="192"/>
    </row>
    <row r="13" spans="1:8" x14ac:dyDescent="0.2">
      <c r="A13" s="177"/>
      <c r="B13" s="194"/>
      <c r="C13" s="177"/>
      <c r="D13" s="192"/>
      <c r="E13" s="177"/>
      <c r="F13" s="192"/>
      <c r="G13" s="177"/>
      <c r="H13" s="192"/>
    </row>
    <row r="14" spans="1:8" x14ac:dyDescent="0.2">
      <c r="A14" s="177"/>
      <c r="B14" s="194"/>
      <c r="C14" s="177"/>
      <c r="D14" s="192"/>
      <c r="E14" s="177"/>
      <c r="F14" s="192"/>
      <c r="G14" s="177"/>
      <c r="H14" s="192"/>
    </row>
    <row r="15" spans="1:8" x14ac:dyDescent="0.2">
      <c r="A15" s="177"/>
      <c r="B15" s="194"/>
      <c r="C15" s="177"/>
      <c r="D15" s="192"/>
      <c r="E15" s="177"/>
      <c r="F15" s="192"/>
      <c r="G15" s="177"/>
      <c r="H15" s="192"/>
    </row>
    <row r="16" spans="1:8" x14ac:dyDescent="0.2">
      <c r="A16" s="177"/>
      <c r="B16" s="194"/>
      <c r="C16" s="177"/>
      <c r="D16" s="192"/>
      <c r="E16" s="177"/>
      <c r="F16" s="192"/>
      <c r="G16" s="177"/>
      <c r="H16" s="192"/>
    </row>
    <row r="17" spans="1:8" x14ac:dyDescent="0.2">
      <c r="A17" s="177"/>
      <c r="B17" s="194"/>
      <c r="C17" s="177"/>
      <c r="D17" s="192"/>
      <c r="E17" s="177"/>
      <c r="F17" s="192"/>
      <c r="G17" s="177"/>
      <c r="H17" s="192"/>
    </row>
    <row r="18" spans="1:8" x14ac:dyDescent="0.2">
      <c r="A18" s="177"/>
      <c r="B18" s="194"/>
      <c r="C18" s="177"/>
      <c r="D18" s="192"/>
      <c r="E18" s="177"/>
      <c r="F18" s="192"/>
      <c r="G18" s="177"/>
      <c r="H18" s="192"/>
    </row>
    <row r="19" spans="1:8" x14ac:dyDescent="0.2">
      <c r="A19" s="177"/>
      <c r="B19" s="194"/>
      <c r="C19" s="177"/>
      <c r="D19" s="192"/>
      <c r="E19" s="177"/>
      <c r="F19" s="192"/>
      <c r="G19" s="177"/>
      <c r="H19" s="192"/>
    </row>
    <row r="20" spans="1:8" x14ac:dyDescent="0.2">
      <c r="A20" s="177"/>
      <c r="B20" s="194"/>
      <c r="C20" s="177"/>
      <c r="D20" s="192"/>
      <c r="E20" s="177"/>
      <c r="F20" s="192"/>
      <c r="G20" s="177"/>
      <c r="H20" s="192"/>
    </row>
    <row r="21" spans="1:8" x14ac:dyDescent="0.2">
      <c r="A21" s="177"/>
      <c r="B21" s="194"/>
      <c r="C21" s="177"/>
      <c r="D21" s="192"/>
      <c r="E21" s="177"/>
      <c r="F21" s="192"/>
      <c r="G21" s="177"/>
      <c r="H21" s="192"/>
    </row>
    <row r="22" spans="1:8" x14ac:dyDescent="0.2">
      <c r="A22" s="177"/>
      <c r="B22" s="194"/>
      <c r="C22" s="177"/>
      <c r="D22" s="192"/>
      <c r="E22" s="177"/>
      <c r="F22" s="192"/>
      <c r="G22" s="177"/>
      <c r="H22" s="192"/>
    </row>
    <row r="23" spans="1:8" x14ac:dyDescent="0.2">
      <c r="A23" s="177"/>
      <c r="B23" s="194"/>
      <c r="C23" s="177"/>
      <c r="D23" s="192"/>
      <c r="E23" s="177"/>
      <c r="F23" s="192"/>
      <c r="G23" s="177"/>
      <c r="H23" s="192"/>
    </row>
    <row r="24" spans="1:8" x14ac:dyDescent="0.2">
      <c r="A24" s="177"/>
      <c r="B24" s="194"/>
      <c r="C24" s="177"/>
      <c r="D24" s="192"/>
      <c r="E24" s="177"/>
      <c r="F24" s="192"/>
      <c r="G24" s="177"/>
      <c r="H24" s="192"/>
    </row>
    <row r="25" spans="1:8" x14ac:dyDescent="0.2">
      <c r="A25" s="177"/>
      <c r="B25" s="194"/>
      <c r="C25" s="177"/>
      <c r="D25" s="192"/>
      <c r="E25" s="177"/>
      <c r="F25" s="192"/>
      <c r="G25" s="177"/>
      <c r="H25" s="192"/>
    </row>
    <row r="26" spans="1:8" x14ac:dyDescent="0.2">
      <c r="A26" s="177"/>
      <c r="B26" s="194"/>
      <c r="C26" s="177"/>
      <c r="D26" s="192"/>
      <c r="E26" s="177"/>
      <c r="F26" s="192"/>
      <c r="G26" s="177"/>
      <c r="H26" s="192"/>
    </row>
    <row r="27" spans="1:8" x14ac:dyDescent="0.2">
      <c r="A27" s="177"/>
      <c r="B27" s="194"/>
      <c r="C27" s="177"/>
      <c r="D27" s="192"/>
      <c r="E27" s="177"/>
      <c r="F27" s="192"/>
      <c r="G27" s="177"/>
      <c r="H27" s="192"/>
    </row>
    <row r="28" spans="1:8" x14ac:dyDescent="0.2">
      <c r="A28" s="177"/>
      <c r="B28" s="194"/>
      <c r="C28" s="177"/>
      <c r="D28" s="192"/>
      <c r="E28" s="177"/>
      <c r="F28" s="192"/>
      <c r="G28" s="177"/>
      <c r="H28" s="192"/>
    </row>
    <row r="29" spans="1:8" x14ac:dyDescent="0.2">
      <c r="A29" s="177"/>
      <c r="B29" s="194"/>
      <c r="C29" s="177"/>
      <c r="D29" s="192"/>
      <c r="E29" s="177"/>
      <c r="F29" s="192"/>
      <c r="G29" s="177"/>
      <c r="H29" s="192"/>
    </row>
    <row r="30" spans="1:8" x14ac:dyDescent="0.2">
      <c r="A30" s="177"/>
      <c r="B30" s="194"/>
      <c r="C30" s="177"/>
      <c r="D30" s="192"/>
      <c r="E30" s="177"/>
      <c r="F30" s="192"/>
      <c r="G30" s="177"/>
      <c r="H30" s="192"/>
    </row>
    <row r="31" spans="1:8" x14ac:dyDescent="0.2">
      <c r="A31" s="177"/>
      <c r="B31" s="194"/>
      <c r="C31" s="177"/>
      <c r="D31" s="192"/>
      <c r="E31" s="177"/>
      <c r="F31" s="192"/>
      <c r="G31" s="177"/>
      <c r="H31" s="192"/>
    </row>
    <row r="32" spans="1:8" x14ac:dyDescent="0.2">
      <c r="A32" s="177"/>
      <c r="B32" s="194"/>
      <c r="C32" s="177"/>
      <c r="D32" s="192"/>
      <c r="E32" s="177"/>
      <c r="F32" s="192"/>
      <c r="G32" s="177"/>
      <c r="H32" s="192"/>
    </row>
    <row r="33" spans="1:8" x14ac:dyDescent="0.2">
      <c r="A33" s="177"/>
      <c r="B33" s="194"/>
      <c r="C33" s="177"/>
      <c r="D33" s="192"/>
      <c r="E33" s="177"/>
      <c r="F33" s="192"/>
      <c r="G33" s="177"/>
      <c r="H33" s="192"/>
    </row>
    <row r="34" spans="1:8" x14ac:dyDescent="0.2">
      <c r="A34" s="177"/>
      <c r="B34" s="194"/>
      <c r="C34" s="177"/>
      <c r="D34" s="192"/>
      <c r="E34" s="177"/>
      <c r="F34" s="192"/>
      <c r="G34" s="177"/>
      <c r="H34" s="192"/>
    </row>
    <row r="35" spans="1:8" x14ac:dyDescent="0.2">
      <c r="A35" s="177"/>
      <c r="B35" s="194"/>
      <c r="C35" s="177"/>
      <c r="D35" s="192"/>
      <c r="E35" s="177"/>
      <c r="F35" s="192"/>
      <c r="G35" s="177"/>
      <c r="H35" s="192"/>
    </row>
    <row r="36" spans="1:8" x14ac:dyDescent="0.2">
      <c r="A36" s="177"/>
      <c r="B36" s="194"/>
      <c r="C36" s="177"/>
      <c r="D36" s="192"/>
      <c r="E36" s="177"/>
      <c r="F36" s="192"/>
      <c r="G36" s="177"/>
      <c r="H36" s="192"/>
    </row>
    <row r="37" spans="1:8" x14ac:dyDescent="0.2">
      <c r="A37" s="177"/>
      <c r="B37" s="194"/>
      <c r="C37" s="177"/>
      <c r="D37" s="192"/>
      <c r="E37" s="177"/>
      <c r="F37" s="192"/>
      <c r="G37" s="177"/>
      <c r="H37" s="192"/>
    </row>
    <row r="38" spans="1:8" x14ac:dyDescent="0.2">
      <c r="A38" s="177"/>
      <c r="B38" s="194"/>
      <c r="C38" s="177"/>
      <c r="D38" s="192"/>
      <c r="E38" s="177"/>
      <c r="F38" s="192"/>
      <c r="G38" s="177"/>
      <c r="H38" s="192"/>
    </row>
    <row r="39" spans="1:8" x14ac:dyDescent="0.2">
      <c r="A39" s="177"/>
      <c r="B39" s="194"/>
      <c r="C39" s="177"/>
      <c r="D39" s="192"/>
      <c r="E39" s="177"/>
      <c r="F39" s="192"/>
      <c r="G39" s="177"/>
      <c r="H39" s="192"/>
    </row>
    <row r="40" spans="1:8" ht="16" thickBot="1" x14ac:dyDescent="0.25">
      <c r="A40" s="178"/>
      <c r="B40" s="195"/>
      <c r="C40" s="178"/>
      <c r="D40" s="193"/>
      <c r="E40" s="178"/>
      <c r="F40" s="193"/>
      <c r="G40" s="178"/>
      <c r="H40" s="193"/>
    </row>
    <row r="41" spans="1:8" s="74" customFormat="1" x14ac:dyDescent="0.2"/>
    <row r="42" spans="1:8" s="74" customFormat="1" x14ac:dyDescent="0.2"/>
    <row r="43" spans="1:8" s="74" customFormat="1" x14ac:dyDescent="0.2"/>
    <row r="44" spans="1:8" s="74" customFormat="1" x14ac:dyDescent="0.2"/>
    <row r="45" spans="1:8" s="74" customFormat="1" x14ac:dyDescent="0.2"/>
    <row r="46" spans="1:8" s="74" customFormat="1" x14ac:dyDescent="0.2"/>
    <row r="47" spans="1:8" s="74" customFormat="1" x14ac:dyDescent="0.2"/>
    <row r="48" spans="1:8" s="74" customFormat="1" x14ac:dyDescent="0.2"/>
    <row r="49" s="74" customFormat="1" x14ac:dyDescent="0.2"/>
    <row r="50" s="74" customFormat="1" x14ac:dyDescent="0.2"/>
    <row r="51" s="74" customFormat="1" x14ac:dyDescent="0.2"/>
    <row r="52" s="74" customFormat="1" x14ac:dyDescent="0.2"/>
    <row r="53" s="74" customFormat="1" x14ac:dyDescent="0.2"/>
    <row r="54" s="74" customFormat="1" x14ac:dyDescent="0.2"/>
    <row r="55" s="74" customFormat="1" x14ac:dyDescent="0.2"/>
    <row r="56" s="74" customFormat="1" x14ac:dyDescent="0.2"/>
    <row r="57" s="74" customFormat="1" x14ac:dyDescent="0.2"/>
    <row r="58" s="74" customFormat="1" x14ac:dyDescent="0.2"/>
    <row r="59" s="74" customFormat="1" x14ac:dyDescent="0.2"/>
    <row r="60" s="74" customFormat="1" x14ac:dyDescent="0.2"/>
    <row r="61" s="74" customFormat="1" x14ac:dyDescent="0.2"/>
    <row r="62" s="74" customFormat="1" x14ac:dyDescent="0.2"/>
    <row r="63" s="74" customFormat="1" x14ac:dyDescent="0.2"/>
    <row r="64" s="74" customFormat="1" x14ac:dyDescent="0.2"/>
    <row r="65" s="74" customFormat="1" x14ac:dyDescent="0.2"/>
    <row r="66" s="74" customFormat="1" x14ac:dyDescent="0.2"/>
    <row r="67" s="74" customFormat="1" x14ac:dyDescent="0.2"/>
    <row r="68" s="74" customFormat="1" x14ac:dyDescent="0.2"/>
    <row r="69" s="74" customFormat="1" x14ac:dyDescent="0.2"/>
    <row r="70" s="74" customFormat="1" x14ac:dyDescent="0.2"/>
    <row r="71" s="74" customFormat="1" x14ac:dyDescent="0.2"/>
    <row r="72" s="74" customFormat="1" x14ac:dyDescent="0.2"/>
    <row r="73" s="74" customFormat="1" x14ac:dyDescent="0.2"/>
    <row r="74" s="74" customFormat="1" x14ac:dyDescent="0.2"/>
    <row r="75" s="74" customFormat="1" x14ac:dyDescent="0.2"/>
    <row r="76" s="74" customFormat="1" x14ac:dyDescent="0.2"/>
    <row r="77" s="74" customFormat="1" x14ac:dyDescent="0.2"/>
    <row r="78" s="74" customFormat="1" x14ac:dyDescent="0.2"/>
    <row r="79" s="74" customFormat="1" x14ac:dyDescent="0.2"/>
    <row r="80" s="74" customFormat="1" x14ac:dyDescent="0.2"/>
    <row r="81" s="74" customFormat="1" x14ac:dyDescent="0.2"/>
    <row r="82" s="74" customFormat="1" x14ac:dyDescent="0.2"/>
    <row r="83" s="74" customFormat="1" x14ac:dyDescent="0.2"/>
  </sheetData>
  <mergeCells count="2">
    <mergeCell ref="A1:H1"/>
    <mergeCell ref="A2:H2"/>
  </mergeCells>
  <dataValidations count="2">
    <dataValidation type="list" allowBlank="1" showInputMessage="1" showErrorMessage="1" sqref="B5:B40 D5:D40 F5:F40" xr:uid="{5BB347CD-AD34-4AD8-BF97-CDACC7DE3117}">
      <formula1>"1,2,3,4,5,6,7,8,9,10,11,12,13,14,15,16,17,18,19,20,21,22,23,24,25,26,27,28,29,30,31,32,33,34,35,36,37,38,39,40,41,42,43,44,45,46,47,48,49,50"</formula1>
    </dataValidation>
    <dataValidation type="list" allowBlank="1" showInputMessage="1" showErrorMessage="1" sqref="H5:H40" xr:uid="{05CB1EFC-5B75-4077-AEE9-AA84DF9245D4}">
      <formula1>"Dominant, Abundant, Frequent, Occasional, Rare"</formula1>
    </dataValidation>
  </dataValidation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59999389629810485"/>
  </sheetPr>
  <dimension ref="A1:AW267"/>
  <sheetViews>
    <sheetView zoomScaleNormal="100" workbookViewId="0">
      <selection activeCell="A2" sqref="A2:F2"/>
    </sheetView>
  </sheetViews>
  <sheetFormatPr baseColWidth="10" defaultColWidth="9.1640625" defaultRowHeight="15" x14ac:dyDescent="0.2"/>
  <cols>
    <col min="2" max="2" width="18.1640625" customWidth="1"/>
    <col min="3" max="3" width="11.5" customWidth="1"/>
    <col min="4" max="4" width="15.5" bestFit="1" customWidth="1"/>
    <col min="5" max="5" width="33.5" customWidth="1"/>
    <col min="6" max="6" width="38.5" customWidth="1"/>
    <col min="7" max="49" width="9.1640625" style="74"/>
  </cols>
  <sheetData>
    <row r="1" spans="1:49" s="74" customFormat="1" ht="19" x14ac:dyDescent="0.25">
      <c r="B1" s="414" t="s">
        <v>838</v>
      </c>
      <c r="C1" s="442"/>
      <c r="D1" s="442"/>
      <c r="E1" s="442"/>
      <c r="F1" s="442"/>
    </row>
    <row r="2" spans="1:49" x14ac:dyDescent="0.2">
      <c r="A2" s="443" t="s">
        <v>839</v>
      </c>
      <c r="B2" s="443"/>
      <c r="C2" s="443"/>
      <c r="D2" s="443"/>
      <c r="E2" s="443"/>
      <c r="F2" s="443"/>
    </row>
    <row r="3" spans="1:49" s="74" customFormat="1" ht="16" thickBot="1" x14ac:dyDescent="0.25"/>
    <row r="4" spans="1:49" s="88" customFormat="1" ht="46" thickBot="1" x14ac:dyDescent="0.25">
      <c r="A4" s="151" t="s">
        <v>1676</v>
      </c>
      <c r="B4" s="152" t="s">
        <v>1677</v>
      </c>
      <c r="C4" s="152" t="s">
        <v>1678</v>
      </c>
      <c r="D4" s="152" t="s">
        <v>716</v>
      </c>
      <c r="E4" s="152" t="s">
        <v>1679</v>
      </c>
      <c r="F4" s="153" t="s">
        <v>685</v>
      </c>
      <c r="G4" s="38"/>
      <c r="H4" s="255"/>
      <c r="I4" s="38"/>
      <c r="J4" s="38"/>
      <c r="K4" s="38"/>
      <c r="L4" s="38"/>
      <c r="M4" s="38"/>
      <c r="N4" s="38"/>
      <c r="O4" s="38"/>
      <c r="P4" s="38"/>
      <c r="Q4" s="38"/>
      <c r="R4" s="38"/>
      <c r="S4" s="38"/>
      <c r="T4" s="38"/>
      <c r="U4" s="38"/>
      <c r="V4" s="38"/>
      <c r="W4" s="38"/>
      <c r="X4" s="38"/>
      <c r="Y4" s="38"/>
      <c r="Z4" s="38"/>
      <c r="AA4" s="38"/>
      <c r="AB4" s="38"/>
      <c r="AC4" s="38"/>
      <c r="AD4" s="38"/>
      <c r="AE4" s="38"/>
      <c r="AF4" s="38"/>
      <c r="AG4" s="38"/>
      <c r="AH4" s="38"/>
      <c r="AI4" s="38"/>
      <c r="AJ4" s="38"/>
      <c r="AK4" s="38"/>
      <c r="AL4" s="38"/>
      <c r="AM4" s="38"/>
      <c r="AN4" s="38"/>
      <c r="AO4" s="38"/>
      <c r="AP4" s="38"/>
      <c r="AQ4" s="38"/>
      <c r="AR4" s="38"/>
      <c r="AS4" s="38"/>
      <c r="AT4" s="38"/>
      <c r="AU4" s="38"/>
      <c r="AV4" s="38"/>
      <c r="AW4" s="38"/>
    </row>
    <row r="5" spans="1:49" s="88" customFormat="1" ht="14" x14ac:dyDescent="0.2">
      <c r="A5" s="149"/>
      <c r="B5" s="150"/>
      <c r="C5" s="150"/>
      <c r="D5" s="150"/>
      <c r="E5" s="150"/>
      <c r="F5" s="150"/>
      <c r="G5" s="38"/>
      <c r="H5" s="38"/>
      <c r="I5" s="38"/>
      <c r="J5" s="38"/>
      <c r="K5" s="38"/>
      <c r="L5" s="38"/>
      <c r="M5" s="38"/>
      <c r="N5" s="38"/>
      <c r="O5" s="38"/>
      <c r="P5" s="38"/>
      <c r="Q5" s="38"/>
      <c r="R5" s="38"/>
      <c r="S5" s="38"/>
      <c r="T5" s="38"/>
      <c r="U5" s="38"/>
      <c r="V5" s="38"/>
      <c r="W5" s="38"/>
      <c r="X5" s="38"/>
      <c r="Y5" s="38"/>
      <c r="Z5" s="38"/>
      <c r="AA5" s="38"/>
      <c r="AB5" s="38"/>
      <c r="AC5" s="38"/>
      <c r="AD5" s="38"/>
      <c r="AE5" s="38"/>
      <c r="AF5" s="38"/>
      <c r="AG5" s="38"/>
      <c r="AH5" s="38"/>
      <c r="AI5" s="38"/>
      <c r="AJ5" s="38"/>
      <c r="AK5" s="38"/>
      <c r="AL5" s="38"/>
      <c r="AM5" s="38"/>
      <c r="AN5" s="38"/>
      <c r="AO5" s="38"/>
      <c r="AP5" s="38"/>
      <c r="AQ5" s="38"/>
      <c r="AR5" s="38"/>
      <c r="AS5" s="38"/>
      <c r="AT5" s="38"/>
      <c r="AU5" s="38"/>
      <c r="AV5" s="38"/>
      <c r="AW5" s="38"/>
    </row>
    <row r="6" spans="1:49" s="88" customFormat="1" ht="14" x14ac:dyDescent="0.2">
      <c r="A6" s="145"/>
      <c r="B6" s="146"/>
      <c r="C6" s="146"/>
      <c r="D6" s="146"/>
      <c r="E6" s="146"/>
      <c r="F6" s="146"/>
      <c r="G6" s="38"/>
      <c r="H6" s="38"/>
      <c r="I6" s="38"/>
      <c r="J6" s="38"/>
      <c r="K6" s="38"/>
      <c r="L6" s="38"/>
      <c r="M6" s="38"/>
      <c r="N6" s="38"/>
      <c r="O6" s="38"/>
      <c r="P6" s="38"/>
      <c r="Q6" s="38"/>
      <c r="R6" s="38"/>
      <c r="S6" s="38"/>
      <c r="T6" s="38"/>
      <c r="U6" s="38"/>
      <c r="V6" s="38"/>
      <c r="W6" s="38"/>
      <c r="X6" s="38"/>
      <c r="Y6" s="38"/>
      <c r="Z6" s="38"/>
      <c r="AA6" s="38"/>
      <c r="AB6" s="38"/>
      <c r="AC6" s="38"/>
      <c r="AD6" s="38"/>
      <c r="AE6" s="38"/>
      <c r="AF6" s="38"/>
      <c r="AG6" s="38"/>
      <c r="AH6" s="38"/>
      <c r="AI6" s="38"/>
      <c r="AJ6" s="38"/>
      <c r="AK6" s="38"/>
      <c r="AL6" s="38"/>
      <c r="AM6" s="38"/>
      <c r="AN6" s="38"/>
      <c r="AO6" s="38"/>
      <c r="AP6" s="38"/>
      <c r="AQ6" s="38"/>
      <c r="AR6" s="38"/>
      <c r="AS6" s="38"/>
      <c r="AT6" s="38"/>
      <c r="AU6" s="38"/>
      <c r="AV6" s="38"/>
      <c r="AW6" s="38"/>
    </row>
    <row r="7" spans="1:49" s="88" customFormat="1" ht="14" x14ac:dyDescent="0.2">
      <c r="A7" s="145"/>
      <c r="B7" s="146"/>
      <c r="C7" s="146"/>
      <c r="D7" s="146"/>
      <c r="E7" s="146"/>
      <c r="F7" s="146"/>
      <c r="G7" s="38"/>
      <c r="H7" s="38"/>
      <c r="I7" s="38"/>
      <c r="J7" s="38"/>
      <c r="K7" s="38"/>
      <c r="L7" s="38"/>
      <c r="M7" s="38"/>
      <c r="N7" s="38"/>
      <c r="O7" s="38"/>
      <c r="P7" s="38"/>
      <c r="Q7" s="38"/>
      <c r="R7" s="38"/>
      <c r="S7" s="38"/>
      <c r="T7" s="38"/>
      <c r="U7" s="38"/>
      <c r="V7" s="38"/>
      <c r="W7" s="38"/>
      <c r="X7" s="38"/>
      <c r="Y7" s="38"/>
      <c r="Z7" s="38"/>
      <c r="AA7" s="38"/>
      <c r="AB7" s="38"/>
      <c r="AC7" s="38"/>
      <c r="AD7" s="38"/>
      <c r="AE7" s="38"/>
      <c r="AF7" s="38"/>
      <c r="AG7" s="38"/>
      <c r="AH7" s="38"/>
      <c r="AI7" s="38"/>
      <c r="AJ7" s="38"/>
      <c r="AK7" s="38"/>
      <c r="AL7" s="38"/>
      <c r="AM7" s="38"/>
      <c r="AN7" s="38"/>
      <c r="AO7" s="38"/>
      <c r="AP7" s="38"/>
      <c r="AQ7" s="38"/>
      <c r="AR7" s="38"/>
      <c r="AS7" s="38"/>
      <c r="AT7" s="38"/>
      <c r="AU7" s="38"/>
      <c r="AV7" s="38"/>
      <c r="AW7" s="38"/>
    </row>
    <row r="8" spans="1:49" s="88" customFormat="1" ht="14" x14ac:dyDescent="0.2">
      <c r="A8" s="145"/>
      <c r="B8" s="146"/>
      <c r="C8" s="146"/>
      <c r="D8" s="146"/>
      <c r="E8" s="146"/>
      <c r="F8" s="146"/>
      <c r="G8" s="38"/>
      <c r="H8" s="38"/>
      <c r="I8" s="38"/>
      <c r="J8" s="38"/>
      <c r="K8" s="38"/>
      <c r="L8" s="38"/>
      <c r="M8" s="38"/>
      <c r="N8" s="38"/>
      <c r="O8" s="38"/>
      <c r="P8" s="38"/>
      <c r="Q8" s="38"/>
      <c r="R8" s="38"/>
      <c r="S8" s="38"/>
      <c r="T8" s="38"/>
      <c r="U8" s="38"/>
      <c r="V8" s="38"/>
      <c r="W8" s="38"/>
      <c r="X8" s="38"/>
      <c r="Y8" s="38"/>
      <c r="Z8" s="38"/>
      <c r="AA8" s="38"/>
      <c r="AB8" s="38"/>
      <c r="AC8" s="38"/>
      <c r="AD8" s="38"/>
      <c r="AE8" s="38"/>
      <c r="AF8" s="38"/>
      <c r="AG8" s="38"/>
      <c r="AH8" s="38"/>
      <c r="AI8" s="38"/>
      <c r="AJ8" s="38"/>
      <c r="AK8" s="38"/>
      <c r="AL8" s="38"/>
      <c r="AM8" s="38"/>
      <c r="AN8" s="38"/>
      <c r="AO8" s="38"/>
      <c r="AP8" s="38"/>
      <c r="AQ8" s="38"/>
      <c r="AR8" s="38"/>
      <c r="AS8" s="38"/>
      <c r="AT8" s="38"/>
      <c r="AU8" s="38"/>
      <c r="AV8" s="38"/>
      <c r="AW8" s="38"/>
    </row>
    <row r="9" spans="1:49" s="88" customFormat="1" ht="14" x14ac:dyDescent="0.2">
      <c r="A9" s="145"/>
      <c r="B9" s="146"/>
      <c r="C9" s="146"/>
      <c r="D9" s="146"/>
      <c r="E9" s="146"/>
      <c r="F9" s="146"/>
      <c r="G9" s="38"/>
      <c r="H9" s="38"/>
      <c r="I9" s="38"/>
      <c r="J9" s="38"/>
      <c r="K9" s="38"/>
      <c r="L9" s="38"/>
      <c r="M9" s="38"/>
      <c r="N9" s="38"/>
      <c r="O9" s="38"/>
      <c r="P9" s="38"/>
      <c r="Q9" s="38"/>
      <c r="R9" s="38"/>
      <c r="S9" s="38"/>
      <c r="T9" s="38"/>
      <c r="U9" s="38"/>
      <c r="V9" s="38"/>
      <c r="W9" s="38"/>
      <c r="X9" s="38"/>
      <c r="Y9" s="38"/>
      <c r="Z9" s="38"/>
      <c r="AA9" s="38"/>
      <c r="AB9" s="38"/>
      <c r="AC9" s="38"/>
      <c r="AD9" s="38"/>
      <c r="AE9" s="38"/>
      <c r="AF9" s="38"/>
      <c r="AG9" s="38"/>
      <c r="AH9" s="38"/>
      <c r="AI9" s="38"/>
      <c r="AJ9" s="38"/>
      <c r="AK9" s="38"/>
      <c r="AL9" s="38"/>
      <c r="AM9" s="38"/>
      <c r="AN9" s="38"/>
      <c r="AO9" s="38"/>
      <c r="AP9" s="38"/>
      <c r="AQ9" s="38"/>
      <c r="AR9" s="38"/>
      <c r="AS9" s="38"/>
      <c r="AT9" s="38"/>
      <c r="AU9" s="38"/>
      <c r="AV9" s="38"/>
      <c r="AW9" s="38"/>
    </row>
    <row r="10" spans="1:49" s="88" customFormat="1" ht="14" x14ac:dyDescent="0.2">
      <c r="A10" s="145"/>
      <c r="B10" s="146"/>
      <c r="C10" s="146"/>
      <c r="D10" s="146"/>
      <c r="E10" s="146"/>
      <c r="F10" s="146"/>
      <c r="G10" s="38"/>
      <c r="H10" s="38"/>
      <c r="I10" s="38"/>
      <c r="J10" s="38"/>
      <c r="K10" s="38"/>
      <c r="L10" s="38"/>
      <c r="M10" s="38"/>
      <c r="N10" s="38"/>
      <c r="O10" s="38"/>
      <c r="P10" s="38"/>
      <c r="Q10" s="38"/>
      <c r="R10" s="38"/>
      <c r="S10" s="38"/>
      <c r="T10" s="38"/>
      <c r="U10" s="38"/>
      <c r="V10" s="38"/>
      <c r="W10" s="38"/>
      <c r="X10" s="38"/>
      <c r="Y10" s="38"/>
      <c r="Z10" s="38"/>
      <c r="AA10" s="38"/>
      <c r="AB10" s="38"/>
      <c r="AC10" s="38"/>
      <c r="AD10" s="38"/>
      <c r="AE10" s="38"/>
      <c r="AF10" s="38"/>
      <c r="AG10" s="38"/>
      <c r="AH10" s="38"/>
      <c r="AI10" s="38"/>
      <c r="AJ10" s="38"/>
      <c r="AK10" s="38"/>
      <c r="AL10" s="38"/>
      <c r="AM10" s="38"/>
      <c r="AN10" s="38"/>
      <c r="AO10" s="38"/>
      <c r="AP10" s="38"/>
      <c r="AQ10" s="38"/>
      <c r="AR10" s="38"/>
      <c r="AS10" s="38"/>
      <c r="AT10" s="38"/>
      <c r="AU10" s="38"/>
      <c r="AV10" s="38"/>
      <c r="AW10" s="38"/>
    </row>
    <row r="11" spans="1:49" s="88" customFormat="1" ht="14" x14ac:dyDescent="0.2">
      <c r="A11" s="145"/>
      <c r="B11" s="146"/>
      <c r="C11" s="146"/>
      <c r="D11" s="146"/>
      <c r="E11" s="146"/>
      <c r="F11" s="146"/>
      <c r="G11" s="38"/>
      <c r="H11" s="38"/>
      <c r="I11" s="38"/>
      <c r="J11" s="38"/>
      <c r="K11" s="38"/>
      <c r="L11" s="38"/>
      <c r="M11" s="38"/>
      <c r="N11" s="38"/>
      <c r="O11" s="38"/>
      <c r="P11" s="38"/>
      <c r="Q11" s="38"/>
      <c r="R11" s="38"/>
      <c r="S11" s="38"/>
      <c r="T11" s="38"/>
      <c r="U11" s="38"/>
      <c r="V11" s="38"/>
      <c r="W11" s="38"/>
      <c r="X11" s="38"/>
      <c r="Y11" s="38"/>
      <c r="Z11" s="38"/>
      <c r="AA11" s="38"/>
      <c r="AB11" s="38"/>
      <c r="AC11" s="38"/>
      <c r="AD11" s="38"/>
      <c r="AE11" s="38"/>
      <c r="AF11" s="38"/>
      <c r="AG11" s="38"/>
      <c r="AH11" s="38"/>
      <c r="AI11" s="38"/>
      <c r="AJ11" s="38"/>
      <c r="AK11" s="38"/>
      <c r="AL11" s="38"/>
      <c r="AM11" s="38"/>
      <c r="AN11" s="38"/>
      <c r="AO11" s="38"/>
      <c r="AP11" s="38"/>
      <c r="AQ11" s="38"/>
      <c r="AR11" s="38"/>
      <c r="AS11" s="38"/>
      <c r="AT11" s="38"/>
      <c r="AU11" s="38"/>
      <c r="AV11" s="38"/>
      <c r="AW11" s="38"/>
    </row>
    <row r="12" spans="1:49" s="88" customFormat="1" ht="14" x14ac:dyDescent="0.2">
      <c r="A12" s="145"/>
      <c r="B12" s="146"/>
      <c r="C12" s="146"/>
      <c r="D12" s="146"/>
      <c r="E12" s="146"/>
      <c r="F12" s="146"/>
      <c r="G12" s="38"/>
      <c r="H12" s="38"/>
      <c r="I12" s="38"/>
      <c r="J12" s="38"/>
      <c r="K12" s="38"/>
      <c r="L12" s="38"/>
      <c r="M12" s="38"/>
      <c r="N12" s="38"/>
      <c r="O12" s="38"/>
      <c r="P12" s="38"/>
      <c r="Q12" s="38"/>
      <c r="R12" s="38"/>
      <c r="S12" s="38"/>
      <c r="T12" s="38"/>
      <c r="U12" s="38"/>
      <c r="V12" s="38"/>
      <c r="W12" s="38"/>
      <c r="X12" s="38"/>
      <c r="Y12" s="38"/>
      <c r="Z12" s="38"/>
      <c r="AA12" s="38"/>
      <c r="AB12" s="38"/>
      <c r="AC12" s="38"/>
      <c r="AD12" s="38"/>
      <c r="AE12" s="38"/>
      <c r="AF12" s="38"/>
      <c r="AG12" s="38"/>
      <c r="AH12" s="38"/>
      <c r="AI12" s="38"/>
      <c r="AJ12" s="38"/>
      <c r="AK12" s="38"/>
      <c r="AL12" s="38"/>
      <c r="AM12" s="38"/>
      <c r="AN12" s="38"/>
      <c r="AO12" s="38"/>
      <c r="AP12" s="38"/>
      <c r="AQ12" s="38"/>
      <c r="AR12" s="38"/>
      <c r="AS12" s="38"/>
      <c r="AT12" s="38"/>
      <c r="AU12" s="38"/>
      <c r="AV12" s="38"/>
      <c r="AW12" s="38"/>
    </row>
    <row r="13" spans="1:49" s="88" customFormat="1" ht="14" x14ac:dyDescent="0.2">
      <c r="A13" s="145"/>
      <c r="B13" s="146"/>
      <c r="C13" s="146"/>
      <c r="D13" s="146"/>
      <c r="E13" s="146"/>
      <c r="F13" s="146"/>
      <c r="G13" s="38"/>
      <c r="H13" s="38"/>
      <c r="I13" s="38"/>
      <c r="J13" s="38"/>
      <c r="K13" s="38"/>
      <c r="L13" s="38"/>
      <c r="M13" s="38"/>
      <c r="N13" s="38"/>
      <c r="O13" s="38"/>
      <c r="P13" s="38"/>
      <c r="Q13" s="38"/>
      <c r="R13" s="38"/>
      <c r="S13" s="38"/>
      <c r="T13" s="38"/>
      <c r="U13" s="38"/>
      <c r="V13" s="38"/>
      <c r="W13" s="38"/>
      <c r="X13" s="38"/>
      <c r="Y13" s="38"/>
      <c r="Z13" s="38"/>
      <c r="AA13" s="38"/>
      <c r="AB13" s="38"/>
      <c r="AC13" s="38"/>
      <c r="AD13" s="38"/>
      <c r="AE13" s="38"/>
      <c r="AF13" s="38"/>
      <c r="AG13" s="38"/>
      <c r="AH13" s="38"/>
      <c r="AI13" s="38"/>
      <c r="AJ13" s="38"/>
      <c r="AK13" s="38"/>
      <c r="AL13" s="38"/>
      <c r="AM13" s="38"/>
      <c r="AN13" s="38"/>
      <c r="AO13" s="38"/>
      <c r="AP13" s="38"/>
      <c r="AQ13" s="38"/>
      <c r="AR13" s="38"/>
      <c r="AS13" s="38"/>
      <c r="AT13" s="38"/>
      <c r="AU13" s="38"/>
      <c r="AV13" s="38"/>
      <c r="AW13" s="38"/>
    </row>
    <row r="14" spans="1:49" s="88" customFormat="1" ht="14" x14ac:dyDescent="0.2">
      <c r="A14" s="145"/>
      <c r="B14" s="146"/>
      <c r="C14" s="146"/>
      <c r="D14" s="146"/>
      <c r="E14" s="146"/>
      <c r="F14" s="146"/>
      <c r="G14" s="38"/>
      <c r="H14" s="38"/>
      <c r="I14" s="38"/>
      <c r="J14" s="38"/>
      <c r="K14" s="38"/>
      <c r="L14" s="38"/>
      <c r="M14" s="38"/>
      <c r="N14" s="38"/>
      <c r="O14" s="38"/>
      <c r="P14" s="38"/>
      <c r="Q14" s="38"/>
      <c r="R14" s="38"/>
      <c r="S14" s="38"/>
      <c r="T14" s="38"/>
      <c r="U14" s="38"/>
      <c r="V14" s="38"/>
      <c r="W14" s="38"/>
      <c r="X14" s="38"/>
      <c r="Y14" s="38"/>
      <c r="Z14" s="38"/>
      <c r="AA14" s="38"/>
      <c r="AB14" s="38"/>
      <c r="AC14" s="38"/>
      <c r="AD14" s="38"/>
      <c r="AE14" s="38"/>
      <c r="AF14" s="38"/>
      <c r="AG14" s="38"/>
      <c r="AH14" s="38"/>
      <c r="AI14" s="38"/>
      <c r="AJ14" s="38"/>
      <c r="AK14" s="38"/>
      <c r="AL14" s="38"/>
      <c r="AM14" s="38"/>
      <c r="AN14" s="38"/>
      <c r="AO14" s="38"/>
      <c r="AP14" s="38"/>
      <c r="AQ14" s="38"/>
      <c r="AR14" s="38"/>
      <c r="AS14" s="38"/>
      <c r="AT14" s="38"/>
      <c r="AU14" s="38"/>
      <c r="AV14" s="38"/>
      <c r="AW14" s="38"/>
    </row>
    <row r="15" spans="1:49" s="88" customFormat="1" ht="14" x14ac:dyDescent="0.2">
      <c r="A15" s="145"/>
      <c r="B15" s="146"/>
      <c r="C15" s="146"/>
      <c r="D15" s="146"/>
      <c r="E15" s="146"/>
      <c r="F15" s="146"/>
      <c r="G15" s="38"/>
      <c r="H15" s="38"/>
      <c r="I15" s="38"/>
      <c r="J15" s="38"/>
      <c r="K15" s="38"/>
      <c r="L15" s="38"/>
      <c r="M15" s="38"/>
      <c r="N15" s="38"/>
      <c r="O15" s="38"/>
      <c r="P15" s="38"/>
      <c r="Q15" s="38"/>
      <c r="R15" s="38"/>
      <c r="S15" s="38"/>
      <c r="T15" s="38"/>
      <c r="U15" s="38"/>
      <c r="V15" s="38"/>
      <c r="W15" s="38"/>
      <c r="X15" s="38"/>
      <c r="Y15" s="38"/>
      <c r="Z15" s="38"/>
      <c r="AA15" s="38"/>
      <c r="AB15" s="38"/>
      <c r="AC15" s="38"/>
      <c r="AD15" s="38"/>
      <c r="AE15" s="38"/>
      <c r="AF15" s="38"/>
      <c r="AG15" s="38"/>
      <c r="AH15" s="38"/>
      <c r="AI15" s="38"/>
      <c r="AJ15" s="38"/>
      <c r="AK15" s="38"/>
      <c r="AL15" s="38"/>
      <c r="AM15" s="38"/>
      <c r="AN15" s="38"/>
      <c r="AO15" s="38"/>
      <c r="AP15" s="38"/>
      <c r="AQ15" s="38"/>
      <c r="AR15" s="38"/>
      <c r="AS15" s="38"/>
      <c r="AT15" s="38"/>
      <c r="AU15" s="38"/>
      <c r="AV15" s="38"/>
      <c r="AW15" s="38"/>
    </row>
    <row r="16" spans="1:49" s="88" customFormat="1" ht="14" x14ac:dyDescent="0.2">
      <c r="A16" s="145"/>
      <c r="B16" s="146"/>
      <c r="C16" s="146"/>
      <c r="D16" s="146"/>
      <c r="E16" s="146"/>
      <c r="F16" s="146"/>
      <c r="G16" s="38"/>
      <c r="H16" s="38"/>
      <c r="I16" s="38"/>
      <c r="J16" s="38"/>
      <c r="K16" s="38"/>
      <c r="L16" s="38"/>
      <c r="M16" s="38"/>
      <c r="N16" s="38"/>
      <c r="O16" s="38"/>
      <c r="P16" s="38"/>
      <c r="Q16" s="38"/>
      <c r="R16" s="38"/>
      <c r="S16" s="38"/>
      <c r="T16" s="38"/>
      <c r="U16" s="38"/>
      <c r="V16" s="38"/>
      <c r="W16" s="38"/>
      <c r="X16" s="38"/>
      <c r="Y16" s="38"/>
      <c r="Z16" s="38"/>
      <c r="AA16" s="38"/>
      <c r="AB16" s="38"/>
      <c r="AC16" s="38"/>
      <c r="AD16" s="38"/>
      <c r="AE16" s="38"/>
      <c r="AF16" s="38"/>
      <c r="AG16" s="38"/>
      <c r="AH16" s="38"/>
      <c r="AI16" s="38"/>
      <c r="AJ16" s="38"/>
      <c r="AK16" s="38"/>
      <c r="AL16" s="38"/>
      <c r="AM16" s="38"/>
      <c r="AN16" s="38"/>
      <c r="AO16" s="38"/>
      <c r="AP16" s="38"/>
      <c r="AQ16" s="38"/>
      <c r="AR16" s="38"/>
      <c r="AS16" s="38"/>
      <c r="AT16" s="38"/>
      <c r="AU16" s="38"/>
      <c r="AV16" s="38"/>
      <c r="AW16" s="38"/>
    </row>
    <row r="17" spans="1:49" s="88" customFormat="1" ht="14" x14ac:dyDescent="0.2">
      <c r="A17" s="145"/>
      <c r="B17" s="146"/>
      <c r="C17" s="146"/>
      <c r="D17" s="146"/>
      <c r="E17" s="146"/>
      <c r="F17" s="146"/>
      <c r="G17" s="38"/>
      <c r="H17" s="38"/>
      <c r="I17" s="38"/>
      <c r="J17" s="38"/>
      <c r="K17" s="38"/>
      <c r="L17" s="38"/>
      <c r="M17" s="38"/>
      <c r="N17" s="38"/>
      <c r="O17" s="38"/>
      <c r="P17" s="38"/>
      <c r="Q17" s="38"/>
      <c r="R17" s="38"/>
      <c r="S17" s="38"/>
      <c r="T17" s="38"/>
      <c r="U17" s="38"/>
      <c r="V17" s="38"/>
      <c r="W17" s="38"/>
      <c r="X17" s="38"/>
      <c r="Y17" s="38"/>
      <c r="Z17" s="38"/>
      <c r="AA17" s="38"/>
      <c r="AB17" s="38"/>
      <c r="AC17" s="38"/>
      <c r="AD17" s="38"/>
      <c r="AE17" s="38"/>
      <c r="AF17" s="38"/>
      <c r="AG17" s="38"/>
      <c r="AH17" s="38"/>
      <c r="AI17" s="38"/>
      <c r="AJ17" s="38"/>
      <c r="AK17" s="38"/>
      <c r="AL17" s="38"/>
      <c r="AM17" s="38"/>
      <c r="AN17" s="38"/>
      <c r="AO17" s="38"/>
      <c r="AP17" s="38"/>
      <c r="AQ17" s="38"/>
      <c r="AR17" s="38"/>
      <c r="AS17" s="38"/>
      <c r="AT17" s="38"/>
      <c r="AU17" s="38"/>
      <c r="AV17" s="38"/>
      <c r="AW17" s="38"/>
    </row>
    <row r="18" spans="1:49" s="88" customFormat="1" ht="14" x14ac:dyDescent="0.2">
      <c r="A18" s="145"/>
      <c r="B18" s="146"/>
      <c r="C18" s="146"/>
      <c r="D18" s="146"/>
      <c r="E18" s="146"/>
      <c r="F18" s="146"/>
      <c r="G18" s="38"/>
      <c r="H18" s="38"/>
      <c r="I18" s="38"/>
      <c r="J18" s="38"/>
      <c r="K18" s="38"/>
      <c r="L18" s="38"/>
      <c r="M18" s="38"/>
      <c r="N18" s="38"/>
      <c r="O18" s="38"/>
      <c r="P18" s="38"/>
      <c r="Q18" s="38"/>
      <c r="R18" s="38"/>
      <c r="S18" s="38"/>
      <c r="T18" s="38"/>
      <c r="U18" s="38"/>
      <c r="V18" s="38"/>
      <c r="W18" s="38"/>
      <c r="X18" s="38"/>
      <c r="Y18" s="38"/>
      <c r="Z18" s="38"/>
      <c r="AA18" s="38"/>
      <c r="AB18" s="38"/>
      <c r="AC18" s="38"/>
      <c r="AD18" s="38"/>
      <c r="AE18" s="38"/>
      <c r="AF18" s="38"/>
      <c r="AG18" s="38"/>
      <c r="AH18" s="38"/>
      <c r="AI18" s="38"/>
      <c r="AJ18" s="38"/>
      <c r="AK18" s="38"/>
      <c r="AL18" s="38"/>
      <c r="AM18" s="38"/>
      <c r="AN18" s="38"/>
      <c r="AO18" s="38"/>
      <c r="AP18" s="38"/>
      <c r="AQ18" s="38"/>
      <c r="AR18" s="38"/>
      <c r="AS18" s="38"/>
      <c r="AT18" s="38"/>
      <c r="AU18" s="38"/>
      <c r="AV18" s="38"/>
      <c r="AW18" s="38"/>
    </row>
    <row r="19" spans="1:49" s="88" customFormat="1" ht="14" x14ac:dyDescent="0.2">
      <c r="A19" s="145"/>
      <c r="B19" s="146"/>
      <c r="C19" s="146"/>
      <c r="D19" s="146"/>
      <c r="E19" s="146"/>
      <c r="F19" s="146"/>
      <c r="G19" s="38"/>
      <c r="H19" s="38"/>
      <c r="I19" s="38"/>
      <c r="J19" s="38"/>
      <c r="K19" s="38"/>
      <c r="L19" s="38"/>
      <c r="M19" s="38"/>
      <c r="N19" s="38"/>
      <c r="O19" s="38"/>
      <c r="P19" s="38"/>
      <c r="Q19" s="38"/>
      <c r="R19" s="38"/>
      <c r="S19" s="38"/>
      <c r="T19" s="38"/>
      <c r="U19" s="38"/>
      <c r="V19" s="38"/>
      <c r="W19" s="38"/>
      <c r="X19" s="38"/>
      <c r="Y19" s="38"/>
      <c r="Z19" s="38"/>
      <c r="AA19" s="38"/>
      <c r="AB19" s="38"/>
      <c r="AC19" s="38"/>
      <c r="AD19" s="38"/>
      <c r="AE19" s="38"/>
      <c r="AF19" s="38"/>
      <c r="AG19" s="38"/>
      <c r="AH19" s="38"/>
      <c r="AI19" s="38"/>
      <c r="AJ19" s="38"/>
      <c r="AK19" s="38"/>
      <c r="AL19" s="38"/>
      <c r="AM19" s="38"/>
      <c r="AN19" s="38"/>
      <c r="AO19" s="38"/>
      <c r="AP19" s="38"/>
      <c r="AQ19" s="38"/>
      <c r="AR19" s="38"/>
      <c r="AS19" s="38"/>
      <c r="AT19" s="38"/>
      <c r="AU19" s="38"/>
      <c r="AV19" s="38"/>
      <c r="AW19" s="38"/>
    </row>
    <row r="20" spans="1:49" s="88" customFormat="1" ht="14" x14ac:dyDescent="0.2">
      <c r="A20" s="145"/>
      <c r="B20" s="146"/>
      <c r="C20" s="146"/>
      <c r="D20" s="146"/>
      <c r="E20" s="146"/>
      <c r="F20" s="146"/>
      <c r="G20" s="38"/>
      <c r="H20" s="38"/>
      <c r="I20" s="38"/>
      <c r="J20" s="38"/>
      <c r="K20" s="38"/>
      <c r="L20" s="38"/>
      <c r="M20" s="38"/>
      <c r="N20" s="38"/>
      <c r="O20" s="38"/>
      <c r="P20" s="38"/>
      <c r="Q20" s="38"/>
      <c r="R20" s="38"/>
      <c r="S20" s="38"/>
      <c r="T20" s="38"/>
      <c r="U20" s="38"/>
      <c r="V20" s="38"/>
      <c r="W20" s="38"/>
      <c r="X20" s="38"/>
      <c r="Y20" s="38"/>
      <c r="Z20" s="38"/>
      <c r="AA20" s="38"/>
      <c r="AB20" s="38"/>
      <c r="AC20" s="38"/>
      <c r="AD20" s="38"/>
      <c r="AE20" s="38"/>
      <c r="AF20" s="38"/>
      <c r="AG20" s="38"/>
      <c r="AH20" s="38"/>
      <c r="AI20" s="38"/>
      <c r="AJ20" s="38"/>
      <c r="AK20" s="38"/>
      <c r="AL20" s="38"/>
      <c r="AM20" s="38"/>
      <c r="AN20" s="38"/>
      <c r="AO20" s="38"/>
      <c r="AP20" s="38"/>
      <c r="AQ20" s="38"/>
      <c r="AR20" s="38"/>
      <c r="AS20" s="38"/>
      <c r="AT20" s="38"/>
      <c r="AU20" s="38"/>
      <c r="AV20" s="38"/>
      <c r="AW20" s="38"/>
    </row>
    <row r="21" spans="1:49" s="88" customFormat="1" ht="14" x14ac:dyDescent="0.2">
      <c r="A21" s="145"/>
      <c r="B21" s="146"/>
      <c r="C21" s="146"/>
      <c r="D21" s="146"/>
      <c r="E21" s="146"/>
      <c r="F21" s="146"/>
      <c r="G21" s="38"/>
      <c r="H21" s="38"/>
      <c r="I21" s="38"/>
      <c r="J21" s="38"/>
      <c r="K21" s="38"/>
      <c r="L21" s="38"/>
      <c r="M21" s="38"/>
      <c r="N21" s="38"/>
      <c r="O21" s="38"/>
      <c r="P21" s="38"/>
      <c r="Q21" s="38"/>
      <c r="R21" s="38"/>
      <c r="S21" s="38"/>
      <c r="T21" s="38"/>
      <c r="U21" s="38"/>
      <c r="V21" s="38"/>
      <c r="W21" s="38"/>
      <c r="X21" s="38"/>
      <c r="Y21" s="38"/>
      <c r="Z21" s="38"/>
      <c r="AA21" s="38"/>
      <c r="AB21" s="38"/>
      <c r="AC21" s="38"/>
      <c r="AD21" s="38"/>
      <c r="AE21" s="38"/>
      <c r="AF21" s="38"/>
      <c r="AG21" s="38"/>
      <c r="AH21" s="38"/>
      <c r="AI21" s="38"/>
      <c r="AJ21" s="38"/>
      <c r="AK21" s="38"/>
      <c r="AL21" s="38"/>
      <c r="AM21" s="38"/>
      <c r="AN21" s="38"/>
      <c r="AO21" s="38"/>
      <c r="AP21" s="38"/>
      <c r="AQ21" s="38"/>
      <c r="AR21" s="38"/>
      <c r="AS21" s="38"/>
      <c r="AT21" s="38"/>
      <c r="AU21" s="38"/>
      <c r="AV21" s="38"/>
      <c r="AW21" s="38"/>
    </row>
    <row r="22" spans="1:49" s="88" customFormat="1" ht="14" x14ac:dyDescent="0.2">
      <c r="A22" s="145"/>
      <c r="B22" s="146"/>
      <c r="C22" s="146"/>
      <c r="D22" s="146"/>
      <c r="E22" s="146"/>
      <c r="F22" s="146"/>
      <c r="G22" s="38"/>
      <c r="H22" s="38"/>
      <c r="I22" s="38"/>
      <c r="J22" s="38"/>
      <c r="K22" s="38"/>
      <c r="L22" s="38"/>
      <c r="M22" s="38"/>
      <c r="N22" s="38"/>
      <c r="O22" s="38"/>
      <c r="P22" s="38"/>
      <c r="Q22" s="38"/>
      <c r="R22" s="38"/>
      <c r="S22" s="38"/>
      <c r="T22" s="38"/>
      <c r="U22" s="38"/>
      <c r="V22" s="38"/>
      <c r="W22" s="38"/>
      <c r="X22" s="38"/>
      <c r="Y22" s="38"/>
      <c r="Z22" s="38"/>
      <c r="AA22" s="38"/>
      <c r="AB22" s="38"/>
      <c r="AC22" s="38"/>
      <c r="AD22" s="38"/>
      <c r="AE22" s="38"/>
      <c r="AF22" s="38"/>
      <c r="AG22" s="38"/>
      <c r="AH22" s="38"/>
      <c r="AI22" s="38"/>
      <c r="AJ22" s="38"/>
      <c r="AK22" s="38"/>
      <c r="AL22" s="38"/>
      <c r="AM22" s="38"/>
      <c r="AN22" s="38"/>
      <c r="AO22" s="38"/>
      <c r="AP22" s="38"/>
      <c r="AQ22" s="38"/>
      <c r="AR22" s="38"/>
      <c r="AS22" s="38"/>
      <c r="AT22" s="38"/>
      <c r="AU22" s="38"/>
      <c r="AV22" s="38"/>
      <c r="AW22" s="38"/>
    </row>
    <row r="23" spans="1:49" s="88" customFormat="1" ht="14" x14ac:dyDescent="0.2">
      <c r="A23" s="145"/>
      <c r="B23" s="146"/>
      <c r="C23" s="146"/>
      <c r="D23" s="146"/>
      <c r="E23" s="146"/>
      <c r="F23" s="146"/>
      <c r="G23" s="38"/>
      <c r="H23" s="38"/>
      <c r="I23" s="38"/>
      <c r="J23" s="38"/>
      <c r="K23" s="38"/>
      <c r="L23" s="38"/>
      <c r="M23" s="38"/>
      <c r="N23" s="38"/>
      <c r="O23" s="38"/>
      <c r="P23" s="38"/>
      <c r="Q23" s="38"/>
      <c r="R23" s="38"/>
      <c r="S23" s="38"/>
      <c r="T23" s="38"/>
      <c r="U23" s="38"/>
      <c r="V23" s="38"/>
      <c r="W23" s="38"/>
      <c r="X23" s="38"/>
      <c r="Y23" s="38"/>
      <c r="Z23" s="38"/>
      <c r="AA23" s="38"/>
      <c r="AB23" s="38"/>
      <c r="AC23" s="38"/>
      <c r="AD23" s="38"/>
      <c r="AE23" s="38"/>
      <c r="AF23" s="38"/>
      <c r="AG23" s="38"/>
      <c r="AH23" s="38"/>
      <c r="AI23" s="38"/>
      <c r="AJ23" s="38"/>
      <c r="AK23" s="38"/>
      <c r="AL23" s="38"/>
      <c r="AM23" s="38"/>
      <c r="AN23" s="38"/>
      <c r="AO23" s="38"/>
      <c r="AP23" s="38"/>
      <c r="AQ23" s="38"/>
      <c r="AR23" s="38"/>
      <c r="AS23" s="38"/>
      <c r="AT23" s="38"/>
      <c r="AU23" s="38"/>
      <c r="AV23" s="38"/>
      <c r="AW23" s="38"/>
    </row>
    <row r="24" spans="1:49" s="88" customFormat="1" ht="14" x14ac:dyDescent="0.2">
      <c r="A24" s="145"/>
      <c r="B24" s="146"/>
      <c r="C24" s="146"/>
      <c r="D24" s="146"/>
      <c r="E24" s="146"/>
      <c r="F24" s="146"/>
      <c r="G24" s="38"/>
      <c r="H24" s="38"/>
      <c r="I24" s="38"/>
      <c r="J24" s="38"/>
      <c r="K24" s="38"/>
      <c r="L24" s="38"/>
      <c r="M24" s="38"/>
      <c r="N24" s="38"/>
      <c r="O24" s="38"/>
      <c r="P24" s="38"/>
      <c r="Q24" s="38"/>
      <c r="R24" s="38"/>
      <c r="S24" s="38"/>
      <c r="T24" s="38"/>
      <c r="U24" s="38"/>
      <c r="V24" s="38"/>
      <c r="W24" s="38"/>
      <c r="X24" s="38"/>
      <c r="Y24" s="38"/>
      <c r="Z24" s="38"/>
      <c r="AA24" s="38"/>
      <c r="AB24" s="38"/>
      <c r="AC24" s="38"/>
      <c r="AD24" s="38"/>
      <c r="AE24" s="38"/>
      <c r="AF24" s="38"/>
      <c r="AG24" s="38"/>
      <c r="AH24" s="38"/>
      <c r="AI24" s="38"/>
      <c r="AJ24" s="38"/>
      <c r="AK24" s="38"/>
      <c r="AL24" s="38"/>
      <c r="AM24" s="38"/>
      <c r="AN24" s="38"/>
      <c r="AO24" s="38"/>
      <c r="AP24" s="38"/>
      <c r="AQ24" s="38"/>
      <c r="AR24" s="38"/>
      <c r="AS24" s="38"/>
      <c r="AT24" s="38"/>
      <c r="AU24" s="38"/>
      <c r="AV24" s="38"/>
      <c r="AW24" s="38"/>
    </row>
    <row r="25" spans="1:49" s="88" customFormat="1" ht="14" x14ac:dyDescent="0.2">
      <c r="A25" s="145"/>
      <c r="B25" s="146"/>
      <c r="C25" s="146"/>
      <c r="D25" s="146"/>
      <c r="E25" s="146"/>
      <c r="F25" s="146"/>
      <c r="G25" s="38"/>
      <c r="H25" s="38"/>
      <c r="I25" s="38"/>
      <c r="J25" s="38"/>
      <c r="K25" s="38"/>
      <c r="L25" s="38"/>
      <c r="M25" s="38"/>
      <c r="N25" s="38"/>
      <c r="O25" s="38"/>
      <c r="P25" s="38"/>
      <c r="Q25" s="38"/>
      <c r="R25" s="38"/>
      <c r="S25" s="38"/>
      <c r="T25" s="38"/>
      <c r="U25" s="38"/>
      <c r="V25" s="38"/>
      <c r="W25" s="38"/>
      <c r="X25" s="38"/>
      <c r="Y25" s="38"/>
      <c r="Z25" s="38"/>
      <c r="AA25" s="38"/>
      <c r="AB25" s="38"/>
      <c r="AC25" s="38"/>
      <c r="AD25" s="38"/>
      <c r="AE25" s="38"/>
      <c r="AF25" s="38"/>
      <c r="AG25" s="38"/>
      <c r="AH25" s="38"/>
      <c r="AI25" s="38"/>
      <c r="AJ25" s="38"/>
      <c r="AK25" s="38"/>
      <c r="AL25" s="38"/>
      <c r="AM25" s="38"/>
      <c r="AN25" s="38"/>
      <c r="AO25" s="38"/>
      <c r="AP25" s="38"/>
      <c r="AQ25" s="38"/>
      <c r="AR25" s="38"/>
      <c r="AS25" s="38"/>
      <c r="AT25" s="38"/>
      <c r="AU25" s="38"/>
      <c r="AV25" s="38"/>
      <c r="AW25" s="38"/>
    </row>
    <row r="26" spans="1:49" s="88" customFormat="1" ht="14" x14ac:dyDescent="0.2">
      <c r="A26" s="145"/>
      <c r="B26" s="146"/>
      <c r="C26" s="146"/>
      <c r="D26" s="146"/>
      <c r="E26" s="146"/>
      <c r="F26" s="146"/>
      <c r="G26" s="38"/>
      <c r="H26" s="38"/>
      <c r="I26" s="38"/>
      <c r="J26" s="38"/>
      <c r="K26" s="38"/>
      <c r="L26" s="38"/>
      <c r="M26" s="38"/>
      <c r="N26" s="38"/>
      <c r="O26" s="38"/>
      <c r="P26" s="38"/>
      <c r="Q26" s="38"/>
      <c r="R26" s="38"/>
      <c r="S26" s="38"/>
      <c r="T26" s="38"/>
      <c r="U26" s="38"/>
      <c r="V26" s="38"/>
      <c r="W26" s="38"/>
      <c r="X26" s="38"/>
      <c r="Y26" s="38"/>
      <c r="Z26" s="38"/>
      <c r="AA26" s="38"/>
      <c r="AB26" s="38"/>
      <c r="AC26" s="38"/>
      <c r="AD26" s="38"/>
      <c r="AE26" s="38"/>
      <c r="AF26" s="38"/>
      <c r="AG26" s="38"/>
      <c r="AH26" s="38"/>
      <c r="AI26" s="38"/>
      <c r="AJ26" s="38"/>
      <c r="AK26" s="38"/>
      <c r="AL26" s="38"/>
      <c r="AM26" s="38"/>
      <c r="AN26" s="38"/>
      <c r="AO26" s="38"/>
      <c r="AP26" s="38"/>
      <c r="AQ26" s="38"/>
      <c r="AR26" s="38"/>
      <c r="AS26" s="38"/>
      <c r="AT26" s="38"/>
      <c r="AU26" s="38"/>
      <c r="AV26" s="38"/>
      <c r="AW26" s="38"/>
    </row>
    <row r="27" spans="1:49" s="88" customFormat="1" thickBot="1" x14ac:dyDescent="0.25">
      <c r="A27" s="147"/>
      <c r="B27" s="148"/>
      <c r="C27" s="148"/>
      <c r="D27" s="148"/>
      <c r="E27" s="148"/>
      <c r="F27" s="148"/>
      <c r="G27" s="38"/>
      <c r="H27" s="38"/>
      <c r="I27" s="38"/>
      <c r="J27" s="38"/>
      <c r="K27" s="38"/>
      <c r="L27" s="38"/>
      <c r="M27" s="38"/>
      <c r="N27" s="38"/>
      <c r="O27" s="38"/>
      <c r="P27" s="38"/>
      <c r="Q27" s="38"/>
      <c r="R27" s="38"/>
      <c r="S27" s="38"/>
      <c r="T27" s="38"/>
      <c r="U27" s="38"/>
      <c r="V27" s="38"/>
      <c r="W27" s="38"/>
      <c r="X27" s="38"/>
      <c r="Y27" s="38"/>
      <c r="Z27" s="38"/>
      <c r="AA27" s="38"/>
      <c r="AB27" s="38"/>
      <c r="AC27" s="38"/>
      <c r="AD27" s="38"/>
      <c r="AE27" s="38"/>
      <c r="AF27" s="38"/>
      <c r="AG27" s="38"/>
      <c r="AH27" s="38"/>
      <c r="AI27" s="38"/>
      <c r="AJ27" s="38"/>
      <c r="AK27" s="38"/>
      <c r="AL27" s="38"/>
      <c r="AM27" s="38"/>
      <c r="AN27" s="38"/>
      <c r="AO27" s="38"/>
      <c r="AP27" s="38"/>
      <c r="AQ27" s="38"/>
      <c r="AR27" s="38"/>
      <c r="AS27" s="38"/>
      <c r="AT27" s="38"/>
      <c r="AU27" s="38"/>
      <c r="AV27" s="38"/>
      <c r="AW27" s="38"/>
    </row>
    <row r="28" spans="1:49" s="74" customFormat="1" x14ac:dyDescent="0.2"/>
    <row r="29" spans="1:49" s="74" customFormat="1" x14ac:dyDescent="0.2"/>
    <row r="30" spans="1:49" s="74" customFormat="1" x14ac:dyDescent="0.2"/>
    <row r="31" spans="1:49" s="74" customFormat="1" x14ac:dyDescent="0.2"/>
    <row r="32" spans="1:49" s="74" customFormat="1" x14ac:dyDescent="0.2"/>
    <row r="33" s="74" customFormat="1" x14ac:dyDescent="0.2"/>
    <row r="34" s="74" customFormat="1" x14ac:dyDescent="0.2"/>
    <row r="35" s="74" customFormat="1" x14ac:dyDescent="0.2"/>
    <row r="36" s="74" customFormat="1" x14ac:dyDescent="0.2"/>
    <row r="37" s="74" customFormat="1" x14ac:dyDescent="0.2"/>
    <row r="38" s="74" customFormat="1" x14ac:dyDescent="0.2"/>
    <row r="39" s="74" customFormat="1" x14ac:dyDescent="0.2"/>
    <row r="40" s="74" customFormat="1" x14ac:dyDescent="0.2"/>
    <row r="41" s="74" customFormat="1" x14ac:dyDescent="0.2"/>
    <row r="42" s="74" customFormat="1" x14ac:dyDescent="0.2"/>
    <row r="43" s="74" customFormat="1" x14ac:dyDescent="0.2"/>
    <row r="44" s="74" customFormat="1" x14ac:dyDescent="0.2"/>
    <row r="45" s="74" customFormat="1" x14ac:dyDescent="0.2"/>
    <row r="46" s="74" customFormat="1" x14ac:dyDescent="0.2"/>
    <row r="47" s="74" customFormat="1" x14ac:dyDescent="0.2"/>
    <row r="48" s="74" customFormat="1" x14ac:dyDescent="0.2"/>
    <row r="49" s="74" customFormat="1" x14ac:dyDescent="0.2"/>
    <row r="50" s="74" customFormat="1" x14ac:dyDescent="0.2"/>
    <row r="51" s="74" customFormat="1" x14ac:dyDescent="0.2"/>
    <row r="52" s="74" customFormat="1" x14ac:dyDescent="0.2"/>
    <row r="53" s="74" customFormat="1" x14ac:dyDescent="0.2"/>
    <row r="54" s="74" customFormat="1" x14ac:dyDescent="0.2"/>
    <row r="55" s="74" customFormat="1" x14ac:dyDescent="0.2"/>
    <row r="56" s="74" customFormat="1" x14ac:dyDescent="0.2"/>
    <row r="57" s="74" customFormat="1" x14ac:dyDescent="0.2"/>
    <row r="58" s="74" customFormat="1" x14ac:dyDescent="0.2"/>
    <row r="59" s="74" customFormat="1" x14ac:dyDescent="0.2"/>
    <row r="60" s="74" customFormat="1" x14ac:dyDescent="0.2"/>
    <row r="61" s="74" customFormat="1" x14ac:dyDescent="0.2"/>
    <row r="62" s="74" customFormat="1" x14ac:dyDescent="0.2"/>
    <row r="63" s="74" customFormat="1" x14ac:dyDescent="0.2"/>
    <row r="64" s="74" customFormat="1" x14ac:dyDescent="0.2"/>
    <row r="65" s="74" customFormat="1" x14ac:dyDescent="0.2"/>
    <row r="66" s="74" customFormat="1" x14ac:dyDescent="0.2"/>
    <row r="67" s="74" customFormat="1" x14ac:dyDescent="0.2"/>
    <row r="68" s="74" customFormat="1" x14ac:dyDescent="0.2"/>
    <row r="69" s="74" customFormat="1" x14ac:dyDescent="0.2"/>
    <row r="70" s="74" customFormat="1" x14ac:dyDescent="0.2"/>
    <row r="71" s="74" customFormat="1" x14ac:dyDescent="0.2"/>
    <row r="72" s="74" customFormat="1" x14ac:dyDescent="0.2"/>
    <row r="73" s="74" customFormat="1" x14ac:dyDescent="0.2"/>
    <row r="74" s="74" customFormat="1" x14ac:dyDescent="0.2"/>
    <row r="75" s="74" customFormat="1" x14ac:dyDescent="0.2"/>
    <row r="76" s="74" customFormat="1" x14ac:dyDescent="0.2"/>
    <row r="77" s="74" customFormat="1" x14ac:dyDescent="0.2"/>
    <row r="78" s="74" customFormat="1" x14ac:dyDescent="0.2"/>
    <row r="79" s="74" customFormat="1" x14ac:dyDescent="0.2"/>
    <row r="80" s="74" customFormat="1" x14ac:dyDescent="0.2"/>
    <row r="81" s="74" customFormat="1" x14ac:dyDescent="0.2"/>
    <row r="82" s="74" customFormat="1" x14ac:dyDescent="0.2"/>
    <row r="83" s="74" customFormat="1" x14ac:dyDescent="0.2"/>
    <row r="84" s="74" customFormat="1" x14ac:dyDescent="0.2"/>
    <row r="85" s="74" customFormat="1" x14ac:dyDescent="0.2"/>
    <row r="86" s="74" customFormat="1" x14ac:dyDescent="0.2"/>
    <row r="87" s="74" customFormat="1" x14ac:dyDescent="0.2"/>
    <row r="88" s="74" customFormat="1" x14ac:dyDescent="0.2"/>
    <row r="89" s="74" customFormat="1" x14ac:dyDescent="0.2"/>
    <row r="90" s="74" customFormat="1" x14ac:dyDescent="0.2"/>
    <row r="91" s="74" customFormat="1" x14ac:dyDescent="0.2"/>
    <row r="92" s="74" customFormat="1" x14ac:dyDescent="0.2"/>
    <row r="93" s="74" customFormat="1" x14ac:dyDescent="0.2"/>
    <row r="94" s="74" customFormat="1" x14ac:dyDescent="0.2"/>
    <row r="95" s="74" customFormat="1" x14ac:dyDescent="0.2"/>
    <row r="96" s="74" customFormat="1" x14ac:dyDescent="0.2"/>
    <row r="97" s="74" customFormat="1" x14ac:dyDescent="0.2"/>
    <row r="98" s="74" customFormat="1" x14ac:dyDescent="0.2"/>
    <row r="99" s="74" customFormat="1" x14ac:dyDescent="0.2"/>
    <row r="100" s="74" customFormat="1" x14ac:dyDescent="0.2"/>
    <row r="101" s="74" customFormat="1" x14ac:dyDescent="0.2"/>
    <row r="102" s="74" customFormat="1" x14ac:dyDescent="0.2"/>
    <row r="103" s="74" customFormat="1" x14ac:dyDescent="0.2"/>
    <row r="104" s="74" customFormat="1" x14ac:dyDescent="0.2"/>
    <row r="105" s="74" customFormat="1" x14ac:dyDescent="0.2"/>
    <row r="106" s="74" customFormat="1" x14ac:dyDescent="0.2"/>
    <row r="107" s="74" customFormat="1" x14ac:dyDescent="0.2"/>
    <row r="108" s="74" customFormat="1" x14ac:dyDescent="0.2"/>
    <row r="109" s="74" customFormat="1" x14ac:dyDescent="0.2"/>
    <row r="110" s="74" customFormat="1" x14ac:dyDescent="0.2"/>
    <row r="111" s="74" customFormat="1" x14ac:dyDescent="0.2"/>
    <row r="112" s="74" customFormat="1" x14ac:dyDescent="0.2"/>
    <row r="113" s="74" customFormat="1" x14ac:dyDescent="0.2"/>
    <row r="114" s="74" customFormat="1" x14ac:dyDescent="0.2"/>
    <row r="115" s="74" customFormat="1" x14ac:dyDescent="0.2"/>
    <row r="116" s="74" customFormat="1" x14ac:dyDescent="0.2"/>
    <row r="117" s="74" customFormat="1" x14ac:dyDescent="0.2"/>
    <row r="118" s="74" customFormat="1" x14ac:dyDescent="0.2"/>
    <row r="119" s="74" customFormat="1" x14ac:dyDescent="0.2"/>
    <row r="120" s="74" customFormat="1" x14ac:dyDescent="0.2"/>
    <row r="121" s="74" customFormat="1" x14ac:dyDescent="0.2"/>
    <row r="122" s="74" customFormat="1" x14ac:dyDescent="0.2"/>
    <row r="123" s="74" customFormat="1" x14ac:dyDescent="0.2"/>
    <row r="124" s="74" customFormat="1" x14ac:dyDescent="0.2"/>
    <row r="125" s="74" customFormat="1" x14ac:dyDescent="0.2"/>
    <row r="126" s="74" customFormat="1" x14ac:dyDescent="0.2"/>
    <row r="127" s="74" customFormat="1" x14ac:dyDescent="0.2"/>
    <row r="128" s="74" customFormat="1" x14ac:dyDescent="0.2"/>
    <row r="129" s="74" customFormat="1" x14ac:dyDescent="0.2"/>
    <row r="130" s="74" customFormat="1" x14ac:dyDescent="0.2"/>
    <row r="131" s="74" customFormat="1" x14ac:dyDescent="0.2"/>
    <row r="132" s="74" customFormat="1" x14ac:dyDescent="0.2"/>
    <row r="133" s="74" customFormat="1" x14ac:dyDescent="0.2"/>
    <row r="134" s="74" customFormat="1" x14ac:dyDescent="0.2"/>
    <row r="135" s="74" customFormat="1" x14ac:dyDescent="0.2"/>
    <row r="136" s="74" customFormat="1" x14ac:dyDescent="0.2"/>
    <row r="137" s="74" customFormat="1" x14ac:dyDescent="0.2"/>
    <row r="138" s="74" customFormat="1" x14ac:dyDescent="0.2"/>
    <row r="139" s="74" customFormat="1" x14ac:dyDescent="0.2"/>
    <row r="140" s="74" customFormat="1" x14ac:dyDescent="0.2"/>
    <row r="141" s="74" customFormat="1" x14ac:dyDescent="0.2"/>
    <row r="142" s="74" customFormat="1" x14ac:dyDescent="0.2"/>
    <row r="143" s="74" customFormat="1" x14ac:dyDescent="0.2"/>
    <row r="144" s="74" customFormat="1" x14ac:dyDescent="0.2"/>
    <row r="145" s="74" customFormat="1" x14ac:dyDescent="0.2"/>
    <row r="146" s="74" customFormat="1" x14ac:dyDescent="0.2"/>
    <row r="147" s="74" customFormat="1" x14ac:dyDescent="0.2"/>
    <row r="148" s="74" customFormat="1" x14ac:dyDescent="0.2"/>
    <row r="149" s="74" customFormat="1" x14ac:dyDescent="0.2"/>
    <row r="150" s="74" customFormat="1" x14ac:dyDescent="0.2"/>
    <row r="151" s="74" customFormat="1" x14ac:dyDescent="0.2"/>
    <row r="152" s="74" customFormat="1" x14ac:dyDescent="0.2"/>
    <row r="153" s="74" customFormat="1" x14ac:dyDescent="0.2"/>
    <row r="154" s="74" customFormat="1" x14ac:dyDescent="0.2"/>
    <row r="155" s="74" customFormat="1" x14ac:dyDescent="0.2"/>
    <row r="156" s="74" customFormat="1" x14ac:dyDescent="0.2"/>
    <row r="157" s="74" customFormat="1" x14ac:dyDescent="0.2"/>
    <row r="158" s="74" customFormat="1" x14ac:dyDescent="0.2"/>
    <row r="159" s="74" customFormat="1" x14ac:dyDescent="0.2"/>
    <row r="160" s="74" customFormat="1" x14ac:dyDescent="0.2"/>
    <row r="161" s="74" customFormat="1" x14ac:dyDescent="0.2"/>
    <row r="162" s="74" customFormat="1" x14ac:dyDescent="0.2"/>
    <row r="163" s="74" customFormat="1" x14ac:dyDescent="0.2"/>
    <row r="164" s="74" customFormat="1" x14ac:dyDescent="0.2"/>
    <row r="165" s="74" customFormat="1" x14ac:dyDescent="0.2"/>
    <row r="166" s="74" customFormat="1" x14ac:dyDescent="0.2"/>
    <row r="167" s="74" customFormat="1" x14ac:dyDescent="0.2"/>
    <row r="168" s="74" customFormat="1" x14ac:dyDescent="0.2"/>
    <row r="169" s="74" customFormat="1" x14ac:dyDescent="0.2"/>
    <row r="170" s="74" customFormat="1" x14ac:dyDescent="0.2"/>
    <row r="171" s="74" customFormat="1" x14ac:dyDescent="0.2"/>
    <row r="172" s="74" customFormat="1" x14ac:dyDescent="0.2"/>
    <row r="173" s="74" customFormat="1" x14ac:dyDescent="0.2"/>
    <row r="174" s="74" customFormat="1" x14ac:dyDescent="0.2"/>
    <row r="175" s="74" customFormat="1" x14ac:dyDescent="0.2"/>
    <row r="176" s="74" customFormat="1" x14ac:dyDescent="0.2"/>
    <row r="177" s="74" customFormat="1" x14ac:dyDescent="0.2"/>
    <row r="178" s="74" customFormat="1" x14ac:dyDescent="0.2"/>
    <row r="179" s="74" customFormat="1" x14ac:dyDescent="0.2"/>
    <row r="180" s="74" customFormat="1" x14ac:dyDescent="0.2"/>
    <row r="181" s="74" customFormat="1" x14ac:dyDescent="0.2"/>
    <row r="182" s="74" customFormat="1" x14ac:dyDescent="0.2"/>
    <row r="183" s="74" customFormat="1" x14ac:dyDescent="0.2"/>
    <row r="184" s="74" customFormat="1" x14ac:dyDescent="0.2"/>
    <row r="185" s="74" customFormat="1" x14ac:dyDescent="0.2"/>
    <row r="186" s="74" customFormat="1" x14ac:dyDescent="0.2"/>
    <row r="187" s="74" customFormat="1" x14ac:dyDescent="0.2"/>
    <row r="188" s="74" customFormat="1" x14ac:dyDescent="0.2"/>
    <row r="189" s="74" customFormat="1" x14ac:dyDescent="0.2"/>
    <row r="190" s="74" customFormat="1" x14ac:dyDescent="0.2"/>
    <row r="191" s="74" customFormat="1" x14ac:dyDescent="0.2"/>
    <row r="192" s="74" customFormat="1" x14ac:dyDescent="0.2"/>
    <row r="193" s="74" customFormat="1" x14ac:dyDescent="0.2"/>
    <row r="194" s="74" customFormat="1" x14ac:dyDescent="0.2"/>
    <row r="195" s="74" customFormat="1" x14ac:dyDescent="0.2"/>
    <row r="196" s="74" customFormat="1" x14ac:dyDescent="0.2"/>
    <row r="197" s="74" customFormat="1" x14ac:dyDescent="0.2"/>
    <row r="198" s="74" customFormat="1" x14ac:dyDescent="0.2"/>
    <row r="199" s="74" customFormat="1" x14ac:dyDescent="0.2"/>
    <row r="200" s="74" customFormat="1" x14ac:dyDescent="0.2"/>
    <row r="201" s="74" customFormat="1" x14ac:dyDescent="0.2"/>
    <row r="202" s="74" customFormat="1" x14ac:dyDescent="0.2"/>
    <row r="203" s="74" customFormat="1" x14ac:dyDescent="0.2"/>
    <row r="204" s="74" customFormat="1" x14ac:dyDescent="0.2"/>
    <row r="205" s="74" customFormat="1" x14ac:dyDescent="0.2"/>
    <row r="206" s="74" customFormat="1" x14ac:dyDescent="0.2"/>
    <row r="207" s="74" customFormat="1" x14ac:dyDescent="0.2"/>
    <row r="208" s="74" customFormat="1" x14ac:dyDescent="0.2"/>
    <row r="209" s="74" customFormat="1" x14ac:dyDescent="0.2"/>
    <row r="210" s="74" customFormat="1" x14ac:dyDescent="0.2"/>
    <row r="211" s="74" customFormat="1" x14ac:dyDescent="0.2"/>
    <row r="212" s="74" customFormat="1" x14ac:dyDescent="0.2"/>
    <row r="213" s="74" customFormat="1" x14ac:dyDescent="0.2"/>
    <row r="214" s="74" customFormat="1" x14ac:dyDescent="0.2"/>
    <row r="215" s="74" customFormat="1" x14ac:dyDescent="0.2"/>
    <row r="216" s="74" customFormat="1" x14ac:dyDescent="0.2"/>
    <row r="217" s="74" customFormat="1" x14ac:dyDescent="0.2"/>
    <row r="218" s="74" customFormat="1" x14ac:dyDescent="0.2"/>
    <row r="219" s="74" customFormat="1" x14ac:dyDescent="0.2"/>
    <row r="220" s="74" customFormat="1" x14ac:dyDescent="0.2"/>
    <row r="221" s="74" customFormat="1" x14ac:dyDescent="0.2"/>
    <row r="222" s="74" customFormat="1" x14ac:dyDescent="0.2"/>
    <row r="223" s="74" customFormat="1" x14ac:dyDescent="0.2"/>
    <row r="224" s="74" customFormat="1" x14ac:dyDescent="0.2"/>
    <row r="225" s="74" customFormat="1" x14ac:dyDescent="0.2"/>
    <row r="226" s="74" customFormat="1" x14ac:dyDescent="0.2"/>
    <row r="227" s="74" customFormat="1" x14ac:dyDescent="0.2"/>
    <row r="228" s="74" customFormat="1" x14ac:dyDescent="0.2"/>
    <row r="229" s="74" customFormat="1" x14ac:dyDescent="0.2"/>
    <row r="230" s="74" customFormat="1" x14ac:dyDescent="0.2"/>
    <row r="231" s="74" customFormat="1" x14ac:dyDescent="0.2"/>
    <row r="232" s="74" customFormat="1" x14ac:dyDescent="0.2"/>
    <row r="233" s="74" customFormat="1" x14ac:dyDescent="0.2"/>
    <row r="234" s="74" customFormat="1" x14ac:dyDescent="0.2"/>
    <row r="235" s="74" customFormat="1" x14ac:dyDescent="0.2"/>
    <row r="236" s="74" customFormat="1" x14ac:dyDescent="0.2"/>
    <row r="237" s="74" customFormat="1" x14ac:dyDescent="0.2"/>
    <row r="238" s="74" customFormat="1" x14ac:dyDescent="0.2"/>
    <row r="239" s="74" customFormat="1" x14ac:dyDescent="0.2"/>
    <row r="240" s="74" customFormat="1" x14ac:dyDescent="0.2"/>
    <row r="241" s="74" customFormat="1" x14ac:dyDescent="0.2"/>
    <row r="242" s="74" customFormat="1" x14ac:dyDescent="0.2"/>
    <row r="243" s="74" customFormat="1" x14ac:dyDescent="0.2"/>
    <row r="244" s="74" customFormat="1" x14ac:dyDescent="0.2"/>
    <row r="245" s="74" customFormat="1" x14ac:dyDescent="0.2"/>
    <row r="246" s="74" customFormat="1" x14ac:dyDescent="0.2"/>
    <row r="247" s="74" customFormat="1" x14ac:dyDescent="0.2"/>
    <row r="248" s="74" customFormat="1" x14ac:dyDescent="0.2"/>
    <row r="249" s="74" customFormat="1" x14ac:dyDescent="0.2"/>
    <row r="250" s="74" customFormat="1" x14ac:dyDescent="0.2"/>
    <row r="251" s="74" customFormat="1" x14ac:dyDescent="0.2"/>
    <row r="252" s="74" customFormat="1" x14ac:dyDescent="0.2"/>
    <row r="253" s="74" customFormat="1" x14ac:dyDescent="0.2"/>
    <row r="254" s="74" customFormat="1" x14ac:dyDescent="0.2"/>
    <row r="255" s="74" customFormat="1" x14ac:dyDescent="0.2"/>
    <row r="256" s="74" customFormat="1" x14ac:dyDescent="0.2"/>
    <row r="257" s="74" customFormat="1" x14ac:dyDescent="0.2"/>
    <row r="258" s="74" customFormat="1" x14ac:dyDescent="0.2"/>
    <row r="259" s="74" customFormat="1" x14ac:dyDescent="0.2"/>
    <row r="260" s="74" customFormat="1" x14ac:dyDescent="0.2"/>
    <row r="261" s="74" customFormat="1" x14ac:dyDescent="0.2"/>
    <row r="262" s="74" customFormat="1" x14ac:dyDescent="0.2"/>
    <row r="263" s="74" customFormat="1" x14ac:dyDescent="0.2"/>
    <row r="264" s="74" customFormat="1" x14ac:dyDescent="0.2"/>
    <row r="265" s="74" customFormat="1" x14ac:dyDescent="0.2"/>
    <row r="266" s="74" customFormat="1" x14ac:dyDescent="0.2"/>
    <row r="267" s="74" customFormat="1" x14ac:dyDescent="0.2"/>
  </sheetData>
  <mergeCells count="2">
    <mergeCell ref="B1:F1"/>
    <mergeCell ref="A2:F2"/>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245"/>
  <sheetViews>
    <sheetView workbookViewId="0">
      <selection activeCell="J9" sqref="J9"/>
    </sheetView>
  </sheetViews>
  <sheetFormatPr baseColWidth="10" defaultColWidth="9.1640625" defaultRowHeight="15" x14ac:dyDescent="0.2"/>
  <cols>
    <col min="1" max="1" width="30.5" bestFit="1" customWidth="1"/>
    <col min="2" max="2" width="28.6640625" bestFit="1" customWidth="1"/>
  </cols>
  <sheetData>
    <row r="1" spans="1:3" x14ac:dyDescent="0.2">
      <c r="A1" s="1" t="s">
        <v>184</v>
      </c>
      <c r="B1" s="1" t="s">
        <v>185</v>
      </c>
      <c r="C1" t="s">
        <v>186</v>
      </c>
    </row>
    <row r="2" spans="1:3" x14ac:dyDescent="0.2">
      <c r="A2" t="s">
        <v>41</v>
      </c>
      <c r="B2" t="s">
        <v>187</v>
      </c>
      <c r="C2">
        <f ca="1">IF(ISNUMBER(SEARCH('[1]Survey Sheet'!$A$4,C2)),MAX($C$1:C2)+1,0)</f>
        <v>0</v>
      </c>
    </row>
    <row r="3" spans="1:3" x14ac:dyDescent="0.2">
      <c r="A3" t="s">
        <v>188</v>
      </c>
      <c r="B3" t="s">
        <v>187</v>
      </c>
      <c r="C3">
        <f ca="1">IF(ISNUMBER(SEARCH('[1]Survey Sheet'!$A$4,C3)),MAX($C$1:C3)+1,0)</f>
        <v>0</v>
      </c>
    </row>
    <row r="4" spans="1:3" x14ac:dyDescent="0.2">
      <c r="A4" t="s">
        <v>189</v>
      </c>
      <c r="B4" t="s">
        <v>190</v>
      </c>
      <c r="C4">
        <f ca="1">IF(ISNUMBER(SEARCH('[1]Survey Sheet'!$A$4,C4)),MAX($C$1:C4)+1,0)</f>
        <v>0</v>
      </c>
    </row>
    <row r="5" spans="1:3" x14ac:dyDescent="0.2">
      <c r="A5" t="s">
        <v>191</v>
      </c>
      <c r="B5" t="s">
        <v>62</v>
      </c>
      <c r="C5">
        <f ca="1">IF(ISNUMBER(SEARCH('[1]Survey Sheet'!$A$4,C5)),MAX($C$1:C5)+1,0)</f>
        <v>0</v>
      </c>
    </row>
    <row r="6" spans="1:3" x14ac:dyDescent="0.2">
      <c r="A6" s="20" t="s">
        <v>192</v>
      </c>
      <c r="B6" s="21" t="s">
        <v>193</v>
      </c>
      <c r="C6">
        <f ca="1">IF(ISNUMBER(SEARCH('[1]Survey Sheet'!$A$4,C6)),MAX($C$1:C6)+1,0)</f>
        <v>0</v>
      </c>
    </row>
    <row r="7" spans="1:3" x14ac:dyDescent="0.2">
      <c r="A7" s="20" t="s">
        <v>194</v>
      </c>
      <c r="B7" s="21" t="s">
        <v>195</v>
      </c>
      <c r="C7">
        <f ca="1">IF(ISNUMBER(SEARCH('[1]Survey Sheet'!$A$4,C7)),MAX($C$1:C7)+1,0)</f>
        <v>0</v>
      </c>
    </row>
    <row r="8" spans="1:3" x14ac:dyDescent="0.2">
      <c r="A8" s="22" t="s">
        <v>196</v>
      </c>
      <c r="B8" s="23" t="s">
        <v>197</v>
      </c>
      <c r="C8">
        <f ca="1">IF(ISNUMBER(SEARCH('[1]Survey Sheet'!$A$4,C8)),MAX($C$1:C8)+1,0)</f>
        <v>0</v>
      </c>
    </row>
    <row r="9" spans="1:3" x14ac:dyDescent="0.2">
      <c r="A9" s="22" t="s">
        <v>198</v>
      </c>
      <c r="B9" s="23" t="s">
        <v>199</v>
      </c>
      <c r="C9">
        <f ca="1">IF(ISNUMBER(SEARCH('[1]Survey Sheet'!$A$4,C9)),MAX($C$1:C9)+1,0)</f>
        <v>0</v>
      </c>
    </row>
    <row r="10" spans="1:3" x14ac:dyDescent="0.2">
      <c r="A10" s="20" t="s">
        <v>200</v>
      </c>
      <c r="B10" s="21" t="s">
        <v>201</v>
      </c>
      <c r="C10">
        <f ca="1">IF(ISNUMBER(SEARCH('[1]Survey Sheet'!$A$4,C10)),MAX($C$1:C10)+1,0)</f>
        <v>0</v>
      </c>
    </row>
    <row r="11" spans="1:3" x14ac:dyDescent="0.2">
      <c r="A11" s="22" t="s">
        <v>202</v>
      </c>
      <c r="B11" s="23" t="s">
        <v>203</v>
      </c>
      <c r="C11">
        <f ca="1">IF(ISNUMBER(SEARCH('[1]Survey Sheet'!$A$4,C11)),MAX($C$1:C11)+1,0)</f>
        <v>0</v>
      </c>
    </row>
    <row r="12" spans="1:3" x14ac:dyDescent="0.2">
      <c r="A12" s="20" t="s">
        <v>204</v>
      </c>
      <c r="B12" s="21" t="s">
        <v>205</v>
      </c>
      <c r="C12">
        <f ca="1">IF(ISNUMBER(SEARCH('[1]Survey Sheet'!$A$4,C12)),MAX($C$1:C12)+1,0)</f>
        <v>0</v>
      </c>
    </row>
    <row r="13" spans="1:3" x14ac:dyDescent="0.2">
      <c r="A13" s="22" t="s">
        <v>206</v>
      </c>
      <c r="B13" s="23" t="s">
        <v>207</v>
      </c>
      <c r="C13">
        <f ca="1">IF(ISNUMBER(SEARCH('[1]Survey Sheet'!$A$4,C13)),MAX($C$1:C13)+1,0)</f>
        <v>0</v>
      </c>
    </row>
    <row r="14" spans="1:3" x14ac:dyDescent="0.2">
      <c r="A14" s="22" t="s">
        <v>208</v>
      </c>
      <c r="B14" s="23" t="s">
        <v>209</v>
      </c>
      <c r="C14">
        <f ca="1">IF(ISNUMBER(SEARCH('[1]Survey Sheet'!$A$4,C14)),MAX($C$1:C14)+1,0)</f>
        <v>0</v>
      </c>
    </row>
    <row r="15" spans="1:3" x14ac:dyDescent="0.2">
      <c r="A15" s="22" t="s">
        <v>210</v>
      </c>
      <c r="B15" s="23" t="s">
        <v>211</v>
      </c>
      <c r="C15">
        <f ca="1">IF(ISNUMBER(SEARCH('[1]Survey Sheet'!$A$4,C15)),MAX($C$1:C15)+1,0)</f>
        <v>0</v>
      </c>
    </row>
    <row r="16" spans="1:3" x14ac:dyDescent="0.2">
      <c r="A16" s="20" t="s">
        <v>212</v>
      </c>
      <c r="B16" s="21" t="s">
        <v>213</v>
      </c>
      <c r="C16">
        <f ca="1">IF(ISNUMBER(SEARCH('[1]Survey Sheet'!$A$4,C16)),MAX($C$1:C16)+1,0)</f>
        <v>0</v>
      </c>
    </row>
    <row r="17" spans="1:3" x14ac:dyDescent="0.2">
      <c r="A17" s="22" t="s">
        <v>214</v>
      </c>
      <c r="B17" s="23" t="s">
        <v>215</v>
      </c>
      <c r="C17">
        <f ca="1">IF(ISNUMBER(SEARCH('[1]Survey Sheet'!$A$4,C17)),MAX($C$1:C17)+1,0)</f>
        <v>0</v>
      </c>
    </row>
    <row r="18" spans="1:3" x14ac:dyDescent="0.2">
      <c r="A18" s="22" t="s">
        <v>216</v>
      </c>
      <c r="B18" s="23" t="s">
        <v>217</v>
      </c>
      <c r="C18">
        <f ca="1">IF(ISNUMBER(SEARCH('[1]Survey Sheet'!$A$4,C18)),MAX($C$1:C18)+1,0)</f>
        <v>0</v>
      </c>
    </row>
    <row r="19" spans="1:3" x14ac:dyDescent="0.2">
      <c r="A19" s="13" t="s">
        <v>218</v>
      </c>
      <c r="B19" t="s">
        <v>219</v>
      </c>
      <c r="C19">
        <f ca="1">IF(ISNUMBER(SEARCH('[1]Survey Sheet'!$A$4,C19)),MAX($C$1:C19)+1,0)</f>
        <v>0</v>
      </c>
    </row>
    <row r="20" spans="1:3" x14ac:dyDescent="0.2">
      <c r="A20" s="22" t="s">
        <v>220</v>
      </c>
      <c r="B20" s="23" t="s">
        <v>221</v>
      </c>
      <c r="C20">
        <f ca="1">IF(ISNUMBER(SEARCH('[1]Survey Sheet'!$A$4,C20)),MAX($C$1:C20)+1,0)</f>
        <v>0</v>
      </c>
    </row>
    <row r="21" spans="1:3" x14ac:dyDescent="0.2">
      <c r="A21" s="24" t="s">
        <v>222</v>
      </c>
      <c r="B21" s="25" t="s">
        <v>223</v>
      </c>
      <c r="C21">
        <f ca="1">IF(ISNUMBER(SEARCH('[1]Survey Sheet'!$A$4,C21)),MAX($C$1:C21)+1,0)</f>
        <v>0</v>
      </c>
    </row>
    <row r="22" spans="1:3" x14ac:dyDescent="0.2">
      <c r="A22" s="22" t="s">
        <v>224</v>
      </c>
      <c r="B22" s="23" t="s">
        <v>224</v>
      </c>
      <c r="C22">
        <f ca="1">IF(ISNUMBER(SEARCH('[1]Survey Sheet'!$A$4,C22)),MAX($C$1:C22)+1,0)</f>
        <v>0</v>
      </c>
    </row>
    <row r="23" spans="1:3" x14ac:dyDescent="0.2">
      <c r="A23" s="22" t="s">
        <v>225</v>
      </c>
      <c r="B23" s="23" t="s">
        <v>226</v>
      </c>
      <c r="C23">
        <f ca="1">IF(ISNUMBER(SEARCH('[1]Survey Sheet'!$A$4,C23)),MAX($C$1:C23)+1,0)</f>
        <v>0</v>
      </c>
    </row>
    <row r="24" spans="1:3" x14ac:dyDescent="0.2">
      <c r="A24" s="22" t="s">
        <v>227</v>
      </c>
      <c r="B24" s="23" t="s">
        <v>228</v>
      </c>
      <c r="C24">
        <f ca="1">IF(ISNUMBER(SEARCH('[1]Survey Sheet'!$A$4,C24)),MAX($C$1:C24)+1,0)</f>
        <v>0</v>
      </c>
    </row>
    <row r="25" spans="1:3" x14ac:dyDescent="0.2">
      <c r="A25" s="22" t="s">
        <v>229</v>
      </c>
      <c r="B25" s="23" t="s">
        <v>230</v>
      </c>
      <c r="C25">
        <f ca="1">IF(ISNUMBER(SEARCH('[1]Survey Sheet'!$A$4,C25)),MAX($C$1:C25)+1,0)</f>
        <v>0</v>
      </c>
    </row>
    <row r="26" spans="1:3" x14ac:dyDescent="0.2">
      <c r="A26" s="26" t="s">
        <v>231</v>
      </c>
      <c r="B26" s="23" t="s">
        <v>232</v>
      </c>
      <c r="C26">
        <f ca="1">IF(ISNUMBER(SEARCH('[1]Survey Sheet'!$A$4,C26)),MAX($C$1:C26)+1,0)</f>
        <v>0</v>
      </c>
    </row>
    <row r="27" spans="1:3" x14ac:dyDescent="0.2">
      <c r="A27" s="22" t="s">
        <v>233</v>
      </c>
      <c r="B27" s="23" t="s">
        <v>234</v>
      </c>
      <c r="C27">
        <f ca="1">IF(ISNUMBER(SEARCH('[1]Survey Sheet'!$A$4,C27)),MAX($C$1:C27)+1,0)</f>
        <v>0</v>
      </c>
    </row>
    <row r="28" spans="1:3" x14ac:dyDescent="0.2">
      <c r="A28" s="20" t="s">
        <v>235</v>
      </c>
      <c r="B28" s="21" t="s">
        <v>236</v>
      </c>
      <c r="C28">
        <f ca="1">IF(ISNUMBER(SEARCH('[1]Survey Sheet'!$A$4,C28)),MAX($C$1:C28)+1,0)</f>
        <v>0</v>
      </c>
    </row>
    <row r="29" spans="1:3" x14ac:dyDescent="0.2">
      <c r="A29" s="22" t="s">
        <v>237</v>
      </c>
      <c r="B29" s="23" t="s">
        <v>238</v>
      </c>
      <c r="C29">
        <f ca="1">IF(ISNUMBER(SEARCH('[1]Survey Sheet'!$A$4,C29)),MAX($C$1:C29)+1,0)</f>
        <v>0</v>
      </c>
    </row>
    <row r="30" spans="1:3" x14ac:dyDescent="0.2">
      <c r="A30" s="22" t="s">
        <v>239</v>
      </c>
      <c r="B30" s="23" t="s">
        <v>240</v>
      </c>
      <c r="C30">
        <f ca="1">IF(ISNUMBER(SEARCH('[1]Survey Sheet'!$A$4,C30)),MAX($C$1:C30)+1,0)</f>
        <v>0</v>
      </c>
    </row>
    <row r="31" spans="1:3" x14ac:dyDescent="0.2">
      <c r="A31" s="22" t="s">
        <v>241</v>
      </c>
      <c r="B31" s="23" t="s">
        <v>242</v>
      </c>
      <c r="C31">
        <f ca="1">IF(ISNUMBER(SEARCH('[1]Survey Sheet'!$A$4,C31)),MAX($C$1:C31)+1,0)</f>
        <v>0</v>
      </c>
    </row>
    <row r="32" spans="1:3" x14ac:dyDescent="0.2">
      <c r="A32" s="22" t="s">
        <v>243</v>
      </c>
      <c r="B32" s="23" t="s">
        <v>244</v>
      </c>
      <c r="C32">
        <f ca="1">IF(ISNUMBER(SEARCH('[1]Survey Sheet'!$A$4,C32)),MAX($C$1:C32)+1,0)</f>
        <v>0</v>
      </c>
    </row>
    <row r="33" spans="1:3" x14ac:dyDescent="0.2">
      <c r="A33" s="22" t="s">
        <v>245</v>
      </c>
      <c r="B33" s="23" t="s">
        <v>246</v>
      </c>
      <c r="C33">
        <f ca="1">IF(ISNUMBER(SEARCH('[1]Survey Sheet'!$A$4,C33)),MAX($C$1:C33)+1,0)</f>
        <v>0</v>
      </c>
    </row>
    <row r="34" spans="1:3" x14ac:dyDescent="0.2">
      <c r="A34" s="22" t="s">
        <v>247</v>
      </c>
      <c r="B34" s="23" t="s">
        <v>248</v>
      </c>
      <c r="C34">
        <f ca="1">IF(ISNUMBER(SEARCH('[1]Survey Sheet'!$A$4,C34)),MAX($C$1:C34)+1,0)</f>
        <v>0</v>
      </c>
    </row>
    <row r="35" spans="1:3" x14ac:dyDescent="0.2">
      <c r="A35" s="22" t="s">
        <v>249</v>
      </c>
      <c r="B35" s="23" t="s">
        <v>250</v>
      </c>
      <c r="C35">
        <f ca="1">IF(ISNUMBER(SEARCH('[1]Survey Sheet'!$A$4,C35)),MAX($C$1:C35)+1,0)</f>
        <v>0</v>
      </c>
    </row>
    <row r="36" spans="1:3" x14ac:dyDescent="0.2">
      <c r="A36" s="22" t="s">
        <v>251</v>
      </c>
      <c r="B36" s="23" t="s">
        <v>252</v>
      </c>
      <c r="C36">
        <f ca="1">IF(ISNUMBER(SEARCH('[1]Survey Sheet'!$A$4,C36)),MAX($C$1:C36)+1,0)</f>
        <v>0</v>
      </c>
    </row>
    <row r="37" spans="1:3" x14ac:dyDescent="0.2">
      <c r="A37" s="22" t="s">
        <v>253</v>
      </c>
      <c r="B37" s="23" t="s">
        <v>254</v>
      </c>
      <c r="C37">
        <f ca="1">IF(ISNUMBER(SEARCH('[1]Survey Sheet'!$A$4,C37)),MAX($C$1:C37)+1,0)</f>
        <v>0</v>
      </c>
    </row>
    <row r="38" spans="1:3" x14ac:dyDescent="0.2">
      <c r="A38" s="22" t="s">
        <v>255</v>
      </c>
      <c r="B38" s="23" t="s">
        <v>256</v>
      </c>
      <c r="C38">
        <f ca="1">IF(ISNUMBER(SEARCH('[1]Survey Sheet'!$A$4,C38)),MAX($C$1:C38)+1,0)</f>
        <v>0</v>
      </c>
    </row>
    <row r="39" spans="1:3" x14ac:dyDescent="0.2">
      <c r="A39" s="22" t="s">
        <v>257</v>
      </c>
      <c r="B39" s="23" t="s">
        <v>258</v>
      </c>
      <c r="C39">
        <f ca="1">IF(ISNUMBER(SEARCH('[1]Survey Sheet'!$A$4,C39)),MAX($C$1:C39)+1,0)</f>
        <v>0</v>
      </c>
    </row>
    <row r="40" spans="1:3" x14ac:dyDescent="0.2">
      <c r="A40" s="22" t="s">
        <v>259</v>
      </c>
      <c r="B40" s="23" t="s">
        <v>260</v>
      </c>
      <c r="C40">
        <f ca="1">IF(ISNUMBER(SEARCH('[1]Survey Sheet'!$A$4,C40)),MAX($C$1:C40)+1,0)</f>
        <v>0</v>
      </c>
    </row>
    <row r="41" spans="1:3" x14ac:dyDescent="0.2">
      <c r="A41" s="20" t="s">
        <v>261</v>
      </c>
      <c r="B41" s="21" t="s">
        <v>262</v>
      </c>
      <c r="C41">
        <f ca="1">IF(ISNUMBER(SEARCH('[1]Survey Sheet'!$A$4,C41)),MAX($C$1:C41)+1,0)</f>
        <v>0</v>
      </c>
    </row>
    <row r="42" spans="1:3" x14ac:dyDescent="0.2">
      <c r="A42" s="22" t="s">
        <v>263</v>
      </c>
      <c r="B42" s="23" t="s">
        <v>264</v>
      </c>
      <c r="C42">
        <f ca="1">IF(ISNUMBER(SEARCH('[1]Survey Sheet'!$A$4,C42)),MAX($C$1:C42)+1,0)</f>
        <v>0</v>
      </c>
    </row>
    <row r="43" spans="1:3" x14ac:dyDescent="0.2">
      <c r="A43" s="22" t="s">
        <v>265</v>
      </c>
      <c r="B43" s="23" t="s">
        <v>266</v>
      </c>
      <c r="C43">
        <f ca="1">IF(ISNUMBER(SEARCH('[1]Survey Sheet'!$A$4,C43)),MAX($C$1:C43)+1,0)</f>
        <v>0</v>
      </c>
    </row>
    <row r="44" spans="1:3" x14ac:dyDescent="0.2">
      <c r="A44" s="20" t="s">
        <v>267</v>
      </c>
      <c r="B44" s="21" t="s">
        <v>268</v>
      </c>
      <c r="C44">
        <f ca="1">IF(ISNUMBER(SEARCH('[1]Survey Sheet'!$A$4,C44)),MAX($C$1:C44)+1,0)</f>
        <v>0</v>
      </c>
    </row>
    <row r="45" spans="1:3" x14ac:dyDescent="0.2">
      <c r="A45" s="22" t="s">
        <v>269</v>
      </c>
      <c r="B45" s="23" t="s">
        <v>270</v>
      </c>
      <c r="C45">
        <f ca="1">IF(ISNUMBER(SEARCH('[1]Survey Sheet'!$A$4,C45)),MAX($C$1:C45)+1,0)</f>
        <v>0</v>
      </c>
    </row>
    <row r="46" spans="1:3" x14ac:dyDescent="0.2">
      <c r="A46" s="22" t="s">
        <v>271</v>
      </c>
      <c r="B46" s="23" t="s">
        <v>272</v>
      </c>
      <c r="C46">
        <f ca="1">IF(ISNUMBER(SEARCH('[1]Survey Sheet'!$A$4,C46)),MAX($C$1:C46)+1,0)</f>
        <v>0</v>
      </c>
    </row>
    <row r="47" spans="1:3" x14ac:dyDescent="0.2">
      <c r="A47" s="22" t="s">
        <v>273</v>
      </c>
      <c r="B47" s="23" t="s">
        <v>274</v>
      </c>
      <c r="C47">
        <f ca="1">IF(ISNUMBER(SEARCH('[1]Survey Sheet'!$A$4,C47)),MAX($C$1:C47)+1,0)</f>
        <v>0</v>
      </c>
    </row>
    <row r="48" spans="1:3" x14ac:dyDescent="0.2">
      <c r="A48" s="22" t="s">
        <v>275</v>
      </c>
      <c r="B48" s="23" t="s">
        <v>276</v>
      </c>
      <c r="C48">
        <f ca="1">IF(ISNUMBER(SEARCH('[1]Survey Sheet'!$A$4,C48)),MAX($C$1:C48)+1,0)</f>
        <v>0</v>
      </c>
    </row>
    <row r="49" spans="1:3" x14ac:dyDescent="0.2">
      <c r="A49" s="22" t="s">
        <v>277</v>
      </c>
      <c r="B49" s="23" t="s">
        <v>278</v>
      </c>
      <c r="C49">
        <f ca="1">IF(ISNUMBER(SEARCH('[1]Survey Sheet'!$A$4,C49)),MAX($C$1:C49)+1,0)</f>
        <v>0</v>
      </c>
    </row>
    <row r="50" spans="1:3" x14ac:dyDescent="0.2">
      <c r="A50" s="22" t="s">
        <v>279</v>
      </c>
      <c r="B50" s="23" t="s">
        <v>280</v>
      </c>
      <c r="C50">
        <f ca="1">IF(ISNUMBER(SEARCH('[1]Survey Sheet'!$A$4,C50)),MAX($C$1:C50)+1,0)</f>
        <v>0</v>
      </c>
    </row>
    <row r="51" spans="1:3" x14ac:dyDescent="0.2">
      <c r="A51" s="22" t="s">
        <v>281</v>
      </c>
      <c r="B51" s="23" t="s">
        <v>282</v>
      </c>
      <c r="C51">
        <f ca="1">IF(ISNUMBER(SEARCH('[1]Survey Sheet'!$A$4,C51)),MAX($C$1:C51)+1,0)</f>
        <v>0</v>
      </c>
    </row>
    <row r="52" spans="1:3" x14ac:dyDescent="0.2">
      <c r="A52" s="22" t="s">
        <v>283</v>
      </c>
      <c r="B52" s="23" t="s">
        <v>284</v>
      </c>
      <c r="C52">
        <f ca="1">IF(ISNUMBER(SEARCH('[1]Survey Sheet'!$A$4,C52)),MAX($C$1:C52)+1,0)</f>
        <v>0</v>
      </c>
    </row>
    <row r="53" spans="1:3" x14ac:dyDescent="0.2">
      <c r="A53" s="22" t="s">
        <v>285</v>
      </c>
      <c r="B53" s="23" t="s">
        <v>286</v>
      </c>
      <c r="C53">
        <f ca="1">IF(ISNUMBER(SEARCH('[1]Survey Sheet'!$A$4,C53)),MAX($C$1:C53)+1,0)</f>
        <v>0</v>
      </c>
    </row>
    <row r="54" spans="1:3" x14ac:dyDescent="0.2">
      <c r="A54" s="22" t="s">
        <v>287</v>
      </c>
      <c r="B54" s="23" t="s">
        <v>288</v>
      </c>
      <c r="C54">
        <f ca="1">IF(ISNUMBER(SEARCH('[1]Survey Sheet'!$A$4,C54)),MAX($C$1:C54)+1,0)</f>
        <v>0</v>
      </c>
    </row>
    <row r="55" spans="1:3" x14ac:dyDescent="0.2">
      <c r="A55" s="22" t="s">
        <v>289</v>
      </c>
      <c r="B55" s="23" t="s">
        <v>290</v>
      </c>
      <c r="C55">
        <f ca="1">IF(ISNUMBER(SEARCH('[1]Survey Sheet'!$A$4,C55)),MAX($C$1:C55)+1,0)</f>
        <v>0</v>
      </c>
    </row>
    <row r="56" spans="1:3" x14ac:dyDescent="0.2">
      <c r="A56" s="22" t="s">
        <v>291</v>
      </c>
      <c r="B56" s="23" t="s">
        <v>292</v>
      </c>
      <c r="C56">
        <f ca="1">IF(ISNUMBER(SEARCH('[1]Survey Sheet'!$A$4,C56)),MAX($C$1:C56)+1,0)</f>
        <v>0</v>
      </c>
    </row>
    <row r="57" spans="1:3" x14ac:dyDescent="0.2">
      <c r="A57" s="22" t="s">
        <v>293</v>
      </c>
      <c r="B57" s="23" t="s">
        <v>294</v>
      </c>
      <c r="C57">
        <f ca="1">IF(ISNUMBER(SEARCH('[1]Survey Sheet'!$A$4,C57)),MAX($C$1:C57)+1,0)</f>
        <v>0</v>
      </c>
    </row>
    <row r="58" spans="1:3" x14ac:dyDescent="0.2">
      <c r="A58" s="22" t="s">
        <v>295</v>
      </c>
      <c r="B58" s="23" t="s">
        <v>296</v>
      </c>
      <c r="C58">
        <f ca="1">IF(ISNUMBER(SEARCH('[1]Survey Sheet'!$A$4,C58)),MAX($C$1:C58)+1,0)</f>
        <v>0</v>
      </c>
    </row>
    <row r="59" spans="1:3" x14ac:dyDescent="0.2">
      <c r="A59" s="22" t="s">
        <v>297</v>
      </c>
      <c r="B59" s="23" t="s">
        <v>298</v>
      </c>
      <c r="C59">
        <f ca="1">IF(ISNUMBER(SEARCH('[1]Survey Sheet'!$A$4,C59)),MAX($C$1:C59)+1,0)</f>
        <v>0</v>
      </c>
    </row>
    <row r="60" spans="1:3" x14ac:dyDescent="0.2">
      <c r="A60" s="20" t="s">
        <v>299</v>
      </c>
      <c r="B60" s="21" t="s">
        <v>300</v>
      </c>
      <c r="C60">
        <f ca="1">IF(ISNUMBER(SEARCH('[1]Survey Sheet'!$A$4,C60)),MAX($C$1:C60)+1,0)</f>
        <v>0</v>
      </c>
    </row>
    <row r="61" spans="1:3" x14ac:dyDescent="0.2">
      <c r="A61" s="22" t="s">
        <v>301</v>
      </c>
      <c r="B61" s="23" t="s">
        <v>302</v>
      </c>
      <c r="C61">
        <f ca="1">IF(ISNUMBER(SEARCH('[1]Survey Sheet'!$A$4,C61)),MAX($C$1:C61)+1,0)</f>
        <v>0</v>
      </c>
    </row>
    <row r="62" spans="1:3" x14ac:dyDescent="0.2">
      <c r="A62" s="22" t="s">
        <v>303</v>
      </c>
      <c r="B62" s="23" t="s">
        <v>304</v>
      </c>
      <c r="C62">
        <f ca="1">IF(ISNUMBER(SEARCH('[1]Survey Sheet'!$A$4,C62)),MAX($C$1:C62)+1,0)</f>
        <v>0</v>
      </c>
    </row>
    <row r="63" spans="1:3" x14ac:dyDescent="0.2">
      <c r="A63" s="20" t="s">
        <v>305</v>
      </c>
      <c r="B63" s="21" t="s">
        <v>306</v>
      </c>
      <c r="C63">
        <f ca="1">IF(ISNUMBER(SEARCH('[1]Survey Sheet'!$A$4,C63)),MAX($C$1:C63)+1,0)</f>
        <v>0</v>
      </c>
    </row>
    <row r="64" spans="1:3" x14ac:dyDescent="0.2">
      <c r="A64" s="22" t="s">
        <v>307</v>
      </c>
      <c r="B64" s="23" t="s">
        <v>308</v>
      </c>
      <c r="C64">
        <f ca="1">IF(ISNUMBER(SEARCH('[1]Survey Sheet'!$A$4,C64)),MAX($C$1:C64)+1,0)</f>
        <v>0</v>
      </c>
    </row>
    <row r="65" spans="1:3" x14ac:dyDescent="0.2">
      <c r="A65" s="22" t="s">
        <v>309</v>
      </c>
      <c r="B65" s="23" t="s">
        <v>310</v>
      </c>
      <c r="C65">
        <f ca="1">IF(ISNUMBER(SEARCH('[1]Survey Sheet'!$A$4,C65)),MAX($C$1:C65)+1,0)</f>
        <v>0</v>
      </c>
    </row>
    <row r="66" spans="1:3" x14ac:dyDescent="0.2">
      <c r="A66" s="22" t="s">
        <v>311</v>
      </c>
      <c r="B66" s="23" t="s">
        <v>312</v>
      </c>
      <c r="C66">
        <f ca="1">IF(ISNUMBER(SEARCH('[1]Survey Sheet'!$A$4,C66)),MAX($C$1:C66)+1,0)</f>
        <v>0</v>
      </c>
    </row>
    <row r="67" spans="1:3" x14ac:dyDescent="0.2">
      <c r="A67" s="20" t="s">
        <v>313</v>
      </c>
      <c r="B67" s="21" t="s">
        <v>314</v>
      </c>
      <c r="C67">
        <f ca="1">IF(ISNUMBER(SEARCH('[1]Survey Sheet'!$A$4,C67)),MAX($C$1:C67)+1,0)</f>
        <v>0</v>
      </c>
    </row>
    <row r="68" spans="1:3" x14ac:dyDescent="0.2">
      <c r="A68" s="26" t="s">
        <v>315</v>
      </c>
      <c r="B68" s="23" t="s">
        <v>316</v>
      </c>
      <c r="C68">
        <f ca="1">IF(ISNUMBER(SEARCH('[1]Survey Sheet'!$A$4,C68)),MAX($C$1:C68)+1,0)</f>
        <v>0</v>
      </c>
    </row>
    <row r="69" spans="1:3" x14ac:dyDescent="0.2">
      <c r="A69" s="20" t="s">
        <v>317</v>
      </c>
      <c r="B69" s="21" t="s">
        <v>318</v>
      </c>
      <c r="C69">
        <f ca="1">IF(ISNUMBER(SEARCH('[1]Survey Sheet'!$A$4,C69)),MAX($C$1:C69)+1,0)</f>
        <v>0</v>
      </c>
    </row>
    <row r="70" spans="1:3" x14ac:dyDescent="0.2">
      <c r="A70" s="20" t="s">
        <v>319</v>
      </c>
      <c r="B70" s="21"/>
      <c r="C70">
        <f ca="1">IF(ISNUMBER(SEARCH('[1]Survey Sheet'!$A$4,C70)),MAX($C$1:C70)+1,0)</f>
        <v>0</v>
      </c>
    </row>
    <row r="71" spans="1:3" x14ac:dyDescent="0.2">
      <c r="A71" s="22" t="s">
        <v>320</v>
      </c>
      <c r="B71" s="23" t="s">
        <v>321</v>
      </c>
      <c r="C71">
        <f ca="1">IF(ISNUMBER(SEARCH('[1]Survey Sheet'!$A$4,C71)),MAX($C$1:C71)+1,0)</f>
        <v>0</v>
      </c>
    </row>
    <row r="72" spans="1:3" x14ac:dyDescent="0.2">
      <c r="A72" s="22" t="s">
        <v>322</v>
      </c>
      <c r="B72" s="23" t="s">
        <v>323</v>
      </c>
      <c r="C72">
        <f ca="1">IF(ISNUMBER(SEARCH('[1]Survey Sheet'!$A$4,C72)),MAX($C$1:C72)+1,0)</f>
        <v>0</v>
      </c>
    </row>
    <row r="73" spans="1:3" x14ac:dyDescent="0.2">
      <c r="A73" s="26" t="s">
        <v>324</v>
      </c>
      <c r="B73" s="23" t="s">
        <v>325</v>
      </c>
      <c r="C73">
        <f ca="1">IF(ISNUMBER(SEARCH('[1]Survey Sheet'!$A$4,C73)),MAX($C$1:C73)+1,0)</f>
        <v>0</v>
      </c>
    </row>
    <row r="74" spans="1:3" x14ac:dyDescent="0.2">
      <c r="A74" s="22" t="s">
        <v>326</v>
      </c>
      <c r="B74" s="23" t="s">
        <v>327</v>
      </c>
      <c r="C74">
        <f ca="1">IF(ISNUMBER(SEARCH('[1]Survey Sheet'!$A$4,C74)),MAX($C$1:C74)+1,0)</f>
        <v>0</v>
      </c>
    </row>
    <row r="75" spans="1:3" x14ac:dyDescent="0.2">
      <c r="A75" s="22" t="s">
        <v>328</v>
      </c>
      <c r="B75" s="23" t="s">
        <v>329</v>
      </c>
      <c r="C75">
        <f ca="1">IF(ISNUMBER(SEARCH('[1]Survey Sheet'!$A$4,C75)),MAX($C$1:C75)+1,0)</f>
        <v>0</v>
      </c>
    </row>
    <row r="76" spans="1:3" x14ac:dyDescent="0.2">
      <c r="A76" s="22" t="s">
        <v>330</v>
      </c>
      <c r="B76" s="23" t="s">
        <v>331</v>
      </c>
      <c r="C76">
        <f ca="1">IF(ISNUMBER(SEARCH('[1]Survey Sheet'!$A$4,C76)),MAX($C$1:C76)+1,0)</f>
        <v>0</v>
      </c>
    </row>
    <row r="77" spans="1:3" x14ac:dyDescent="0.2">
      <c r="A77" s="22" t="s">
        <v>332</v>
      </c>
      <c r="B77" s="23" t="s">
        <v>333</v>
      </c>
      <c r="C77">
        <f ca="1">IF(ISNUMBER(SEARCH('[1]Survey Sheet'!$A$4,C77)),MAX($C$1:C77)+1,0)</f>
        <v>0</v>
      </c>
    </row>
    <row r="78" spans="1:3" x14ac:dyDescent="0.2">
      <c r="A78" s="24" t="s">
        <v>334</v>
      </c>
      <c r="B78" s="25" t="s">
        <v>335</v>
      </c>
      <c r="C78">
        <f ca="1">IF(ISNUMBER(SEARCH('[1]Survey Sheet'!$A$4,C78)),MAX($C$1:C78)+1,0)</f>
        <v>0</v>
      </c>
    </row>
    <row r="79" spans="1:3" x14ac:dyDescent="0.2">
      <c r="A79" s="22" t="s">
        <v>336</v>
      </c>
      <c r="B79" s="23" t="s">
        <v>337</v>
      </c>
      <c r="C79">
        <f ca="1">IF(ISNUMBER(SEARCH('[1]Survey Sheet'!$A$4,C79)),MAX($C$1:C79)+1,0)</f>
        <v>0</v>
      </c>
    </row>
    <row r="80" spans="1:3" x14ac:dyDescent="0.2">
      <c r="A80" s="22" t="s">
        <v>338</v>
      </c>
      <c r="B80" s="23" t="s">
        <v>339</v>
      </c>
      <c r="C80">
        <f ca="1">IF(ISNUMBER(SEARCH('[1]Survey Sheet'!$A$4,C80)),MAX($C$1:C80)+1,0)</f>
        <v>0</v>
      </c>
    </row>
    <row r="81" spans="1:3" x14ac:dyDescent="0.2">
      <c r="A81" s="22" t="s">
        <v>340</v>
      </c>
      <c r="B81" s="23" t="s">
        <v>341</v>
      </c>
      <c r="C81">
        <f ca="1">IF(ISNUMBER(SEARCH('[1]Survey Sheet'!$A$4,C81)),MAX($C$1:C81)+1,0)</f>
        <v>0</v>
      </c>
    </row>
    <row r="82" spans="1:3" x14ac:dyDescent="0.2">
      <c r="A82" s="22" t="s">
        <v>342</v>
      </c>
      <c r="B82" s="23" t="s">
        <v>343</v>
      </c>
      <c r="C82">
        <f ca="1">IF(ISNUMBER(SEARCH('[1]Survey Sheet'!$A$4,C82)),MAX($C$1:C82)+1,0)</f>
        <v>0</v>
      </c>
    </row>
    <row r="83" spans="1:3" x14ac:dyDescent="0.2">
      <c r="A83" s="22" t="s">
        <v>344</v>
      </c>
      <c r="B83" s="23" t="s">
        <v>344</v>
      </c>
      <c r="C83">
        <f ca="1">IF(ISNUMBER(SEARCH('[1]Survey Sheet'!$A$4,C83)),MAX($C$1:C83)+1,0)</f>
        <v>0</v>
      </c>
    </row>
    <row r="84" spans="1:3" x14ac:dyDescent="0.2">
      <c r="A84" s="22" t="s">
        <v>345</v>
      </c>
      <c r="B84" s="23" t="s">
        <v>346</v>
      </c>
      <c r="C84">
        <f ca="1">IF(ISNUMBER(SEARCH('[1]Survey Sheet'!$A$4,C84)),MAX($C$1:C84)+1,0)</f>
        <v>0</v>
      </c>
    </row>
    <row r="85" spans="1:3" x14ac:dyDescent="0.2">
      <c r="A85" s="20" t="s">
        <v>347</v>
      </c>
      <c r="B85" s="21" t="s">
        <v>348</v>
      </c>
      <c r="C85">
        <f ca="1">IF(ISNUMBER(SEARCH('[1]Survey Sheet'!$A$4,C85)),MAX($C$1:C85)+1,0)</f>
        <v>0</v>
      </c>
    </row>
    <row r="86" spans="1:3" x14ac:dyDescent="0.2">
      <c r="A86" s="22" t="s">
        <v>349</v>
      </c>
      <c r="B86" s="23" t="s">
        <v>350</v>
      </c>
      <c r="C86">
        <f ca="1">IF(ISNUMBER(SEARCH('[1]Survey Sheet'!$A$4,C86)),MAX($C$1:C86)+1,0)</f>
        <v>0</v>
      </c>
    </row>
    <row r="87" spans="1:3" x14ac:dyDescent="0.2">
      <c r="A87" s="20" t="s">
        <v>351</v>
      </c>
      <c r="B87" s="21" t="s">
        <v>352</v>
      </c>
      <c r="C87">
        <f ca="1">IF(ISNUMBER(SEARCH('[1]Survey Sheet'!$A$4,C87)),MAX($C$1:C87)+1,0)</f>
        <v>0</v>
      </c>
    </row>
    <row r="88" spans="1:3" x14ac:dyDescent="0.2">
      <c r="A88" s="22" t="s">
        <v>353</v>
      </c>
      <c r="B88" s="23" t="s">
        <v>354</v>
      </c>
      <c r="C88">
        <f ca="1">IF(ISNUMBER(SEARCH('[1]Survey Sheet'!$A$4,C88)),MAX($C$1:C88)+1,0)</f>
        <v>0</v>
      </c>
    </row>
    <row r="89" spans="1:3" x14ac:dyDescent="0.2">
      <c r="A89" s="20" t="s">
        <v>355</v>
      </c>
      <c r="B89" s="21" t="s">
        <v>356</v>
      </c>
      <c r="C89">
        <f ca="1">IF(ISNUMBER(SEARCH('[1]Survey Sheet'!$A$4,C89)),MAX($C$1:C89)+1,0)</f>
        <v>0</v>
      </c>
    </row>
    <row r="90" spans="1:3" x14ac:dyDescent="0.2">
      <c r="A90" s="22" t="s">
        <v>357</v>
      </c>
      <c r="B90" s="23" t="s">
        <v>358</v>
      </c>
      <c r="C90">
        <f ca="1">IF(ISNUMBER(SEARCH('[1]Survey Sheet'!$A$4,C90)),MAX($C$1:C90)+1,0)</f>
        <v>0</v>
      </c>
    </row>
    <row r="91" spans="1:3" x14ac:dyDescent="0.2">
      <c r="A91" s="22" t="s">
        <v>359</v>
      </c>
      <c r="B91" s="23" t="s">
        <v>360</v>
      </c>
      <c r="C91">
        <f ca="1">IF(ISNUMBER(SEARCH('[1]Survey Sheet'!$A$4,C91)),MAX($C$1:C91)+1,0)</f>
        <v>0</v>
      </c>
    </row>
    <row r="92" spans="1:3" x14ac:dyDescent="0.2">
      <c r="A92" s="22" t="s">
        <v>361</v>
      </c>
      <c r="B92" s="23" t="s">
        <v>362</v>
      </c>
      <c r="C92">
        <f ca="1">IF(ISNUMBER(SEARCH('[1]Survey Sheet'!$A$4,C92)),MAX($C$1:C92)+1,0)</f>
        <v>0</v>
      </c>
    </row>
    <row r="93" spans="1:3" x14ac:dyDescent="0.2">
      <c r="A93" s="22" t="s">
        <v>363</v>
      </c>
      <c r="B93" s="23" t="s">
        <v>364</v>
      </c>
      <c r="C93">
        <f ca="1">IF(ISNUMBER(SEARCH('[1]Survey Sheet'!$A$4,C93)),MAX($C$1:C93)+1,0)</f>
        <v>0</v>
      </c>
    </row>
    <row r="94" spans="1:3" x14ac:dyDescent="0.2">
      <c r="A94" s="22" t="s">
        <v>365</v>
      </c>
      <c r="B94" s="23" t="s">
        <v>366</v>
      </c>
      <c r="C94">
        <f ca="1">IF(ISNUMBER(SEARCH('[1]Survey Sheet'!$A$4,C94)),MAX($C$1:C94)+1,0)</f>
        <v>0</v>
      </c>
    </row>
    <row r="95" spans="1:3" x14ac:dyDescent="0.2">
      <c r="A95" s="20" t="s">
        <v>367</v>
      </c>
      <c r="B95" s="21" t="s">
        <v>368</v>
      </c>
      <c r="C95">
        <f ca="1">IF(ISNUMBER(SEARCH('[1]Survey Sheet'!$A$4,C95)),MAX($C$1:C95)+1,0)</f>
        <v>0</v>
      </c>
    </row>
    <row r="96" spans="1:3" x14ac:dyDescent="0.2">
      <c r="A96" s="22" t="s">
        <v>369</v>
      </c>
      <c r="B96" s="23" t="s">
        <v>370</v>
      </c>
      <c r="C96">
        <f ca="1">IF(ISNUMBER(SEARCH('[1]Survey Sheet'!$A$4,C96)),MAX($C$1:C96)+1,0)</f>
        <v>0</v>
      </c>
    </row>
    <row r="97" spans="1:3" x14ac:dyDescent="0.2">
      <c r="A97" s="22" t="s">
        <v>371</v>
      </c>
      <c r="B97" s="23" t="s">
        <v>372</v>
      </c>
      <c r="C97">
        <f ca="1">IF(ISNUMBER(SEARCH('[1]Survey Sheet'!$A$4,C97)),MAX($C$1:C97)+1,0)</f>
        <v>0</v>
      </c>
    </row>
    <row r="98" spans="1:3" x14ac:dyDescent="0.2">
      <c r="A98" s="22" t="s">
        <v>373</v>
      </c>
      <c r="B98" s="23" t="s">
        <v>374</v>
      </c>
      <c r="C98">
        <f ca="1">IF(ISNUMBER(SEARCH('[1]Survey Sheet'!$A$4,C98)),MAX($C$1:C98)+1,0)</f>
        <v>0</v>
      </c>
    </row>
    <row r="99" spans="1:3" x14ac:dyDescent="0.2">
      <c r="A99" s="22" t="s">
        <v>375</v>
      </c>
      <c r="B99" s="23" t="s">
        <v>376</v>
      </c>
      <c r="C99">
        <f ca="1">IF(ISNUMBER(SEARCH('[1]Survey Sheet'!$A$4,C99)),MAX($C$1:C99)+1,0)</f>
        <v>0</v>
      </c>
    </row>
    <row r="100" spans="1:3" x14ac:dyDescent="0.2">
      <c r="A100" s="22" t="s">
        <v>377</v>
      </c>
      <c r="B100" s="23" t="s">
        <v>378</v>
      </c>
      <c r="C100">
        <f ca="1">IF(ISNUMBER(SEARCH('[1]Survey Sheet'!$A$4,C100)),MAX($C$1:C100)+1,0)</f>
        <v>0</v>
      </c>
    </row>
    <row r="101" spans="1:3" x14ac:dyDescent="0.2">
      <c r="A101" s="22" t="s">
        <v>379</v>
      </c>
      <c r="B101" s="23" t="s">
        <v>380</v>
      </c>
      <c r="C101">
        <f ca="1">IF(ISNUMBER(SEARCH('[1]Survey Sheet'!$A$4,C101)),MAX($C$1:C101)+1,0)</f>
        <v>0</v>
      </c>
    </row>
    <row r="102" spans="1:3" x14ac:dyDescent="0.2">
      <c r="A102" s="22" t="s">
        <v>381</v>
      </c>
      <c r="B102" s="23" t="s">
        <v>382</v>
      </c>
      <c r="C102">
        <f ca="1">IF(ISNUMBER(SEARCH('[1]Survey Sheet'!$A$4,C102)),MAX($C$1:C102)+1,0)</f>
        <v>0</v>
      </c>
    </row>
    <row r="103" spans="1:3" x14ac:dyDescent="0.2">
      <c r="A103" s="22" t="s">
        <v>383</v>
      </c>
      <c r="B103" s="23" t="s">
        <v>384</v>
      </c>
      <c r="C103">
        <f ca="1">IF(ISNUMBER(SEARCH('[1]Survey Sheet'!$A$4,C103)),MAX($C$1:C103)+1,0)</f>
        <v>0</v>
      </c>
    </row>
    <row r="104" spans="1:3" x14ac:dyDescent="0.2">
      <c r="A104" s="22" t="s">
        <v>385</v>
      </c>
      <c r="B104" s="23" t="s">
        <v>386</v>
      </c>
      <c r="C104">
        <f ca="1">IF(ISNUMBER(SEARCH('[1]Survey Sheet'!$A$4,C104)),MAX($C$1:C104)+1,0)</f>
        <v>0</v>
      </c>
    </row>
    <row r="105" spans="1:3" x14ac:dyDescent="0.2">
      <c r="A105" s="22" t="s">
        <v>387</v>
      </c>
      <c r="B105" s="23" t="s">
        <v>388</v>
      </c>
      <c r="C105">
        <f ca="1">IF(ISNUMBER(SEARCH('[1]Survey Sheet'!$A$4,C105)),MAX($C$1:C105)+1,0)</f>
        <v>0</v>
      </c>
    </row>
    <row r="106" spans="1:3" x14ac:dyDescent="0.2">
      <c r="A106" s="22" t="s">
        <v>389</v>
      </c>
      <c r="B106" s="23" t="s">
        <v>390</v>
      </c>
      <c r="C106">
        <f ca="1">IF(ISNUMBER(SEARCH('[1]Survey Sheet'!$A$4,C106)),MAX($C$1:C106)+1,0)</f>
        <v>0</v>
      </c>
    </row>
    <row r="107" spans="1:3" x14ac:dyDescent="0.2">
      <c r="A107" s="22" t="s">
        <v>391</v>
      </c>
      <c r="B107" s="23" t="s">
        <v>392</v>
      </c>
      <c r="C107">
        <f ca="1">IF(ISNUMBER(SEARCH('[1]Survey Sheet'!$A$4,C107)),MAX($C$1:C107)+1,0)</f>
        <v>0</v>
      </c>
    </row>
    <row r="108" spans="1:3" x14ac:dyDescent="0.2">
      <c r="A108" s="22" t="s">
        <v>393</v>
      </c>
      <c r="B108" s="23" t="s">
        <v>394</v>
      </c>
      <c r="C108">
        <f ca="1">IF(ISNUMBER(SEARCH('[1]Survey Sheet'!$A$4,C108)),MAX($C$1:C108)+1,0)</f>
        <v>0</v>
      </c>
    </row>
    <row r="109" spans="1:3" x14ac:dyDescent="0.2">
      <c r="A109" s="22" t="s">
        <v>395</v>
      </c>
      <c r="B109" s="23" t="s">
        <v>396</v>
      </c>
      <c r="C109">
        <f ca="1">IF(ISNUMBER(SEARCH('[1]Survey Sheet'!$A$4,C109)),MAX($C$1:C109)+1,0)</f>
        <v>0</v>
      </c>
    </row>
    <row r="110" spans="1:3" x14ac:dyDescent="0.2">
      <c r="A110" s="22" t="s">
        <v>397</v>
      </c>
      <c r="B110" s="23" t="s">
        <v>398</v>
      </c>
      <c r="C110">
        <f ca="1">IF(ISNUMBER(SEARCH('[1]Survey Sheet'!$A$4,C110)),MAX($C$1:C110)+1,0)</f>
        <v>0</v>
      </c>
    </row>
    <row r="111" spans="1:3" x14ac:dyDescent="0.2">
      <c r="A111" s="22" t="s">
        <v>399</v>
      </c>
      <c r="B111" s="23" t="s">
        <v>400</v>
      </c>
      <c r="C111">
        <f ca="1">IF(ISNUMBER(SEARCH('[1]Survey Sheet'!$A$4,C111)),MAX($C$1:C111)+1,0)</f>
        <v>0</v>
      </c>
    </row>
    <row r="112" spans="1:3" x14ac:dyDescent="0.2">
      <c r="A112" s="22" t="s">
        <v>401</v>
      </c>
      <c r="B112" s="23" t="s">
        <v>402</v>
      </c>
      <c r="C112">
        <f ca="1">IF(ISNUMBER(SEARCH('[1]Survey Sheet'!$A$4,C112)),MAX($C$1:C112)+1,0)</f>
        <v>0</v>
      </c>
    </row>
    <row r="113" spans="1:3" x14ac:dyDescent="0.2">
      <c r="A113" s="22" t="s">
        <v>403</v>
      </c>
      <c r="B113" s="23" t="s">
        <v>404</v>
      </c>
      <c r="C113">
        <f ca="1">IF(ISNUMBER(SEARCH('[1]Survey Sheet'!$A$4,C113)),MAX($C$1:C113)+1,0)</f>
        <v>0</v>
      </c>
    </row>
    <row r="114" spans="1:3" x14ac:dyDescent="0.2">
      <c r="A114" s="22" t="s">
        <v>405</v>
      </c>
      <c r="B114" s="23" t="s">
        <v>406</v>
      </c>
      <c r="C114">
        <f ca="1">IF(ISNUMBER(SEARCH('[1]Survey Sheet'!$A$4,C114)),MAX($C$1:C114)+1,0)</f>
        <v>0</v>
      </c>
    </row>
    <row r="115" spans="1:3" x14ac:dyDescent="0.2">
      <c r="A115" s="22" t="s">
        <v>407</v>
      </c>
      <c r="B115" s="23" t="s">
        <v>408</v>
      </c>
      <c r="C115">
        <f ca="1">IF(ISNUMBER(SEARCH('[1]Survey Sheet'!$A$4,C115)),MAX($C$1:C115)+1,0)</f>
        <v>0</v>
      </c>
    </row>
    <row r="116" spans="1:3" x14ac:dyDescent="0.2">
      <c r="A116" s="22" t="s">
        <v>409</v>
      </c>
      <c r="B116" s="23" t="s">
        <v>410</v>
      </c>
      <c r="C116">
        <f ca="1">IF(ISNUMBER(SEARCH('[1]Survey Sheet'!$A$4,C116)),MAX($C$1:C116)+1,0)</f>
        <v>0</v>
      </c>
    </row>
    <row r="117" spans="1:3" x14ac:dyDescent="0.2">
      <c r="A117" s="22" t="s">
        <v>411</v>
      </c>
      <c r="B117" s="23" t="s">
        <v>412</v>
      </c>
      <c r="C117">
        <f ca="1">IF(ISNUMBER(SEARCH('[1]Survey Sheet'!$A$4,C117)),MAX($C$1:C117)+1,0)</f>
        <v>0</v>
      </c>
    </row>
    <row r="118" spans="1:3" x14ac:dyDescent="0.2">
      <c r="A118" s="22" t="s">
        <v>413</v>
      </c>
      <c r="B118" s="23" t="s">
        <v>414</v>
      </c>
      <c r="C118">
        <f ca="1">IF(ISNUMBER(SEARCH('[1]Survey Sheet'!$A$4,C118)),MAX($C$1:C118)+1,0)</f>
        <v>0</v>
      </c>
    </row>
    <row r="119" spans="1:3" x14ac:dyDescent="0.2">
      <c r="A119" s="22" t="s">
        <v>415</v>
      </c>
      <c r="B119" s="23" t="s">
        <v>416</v>
      </c>
      <c r="C119">
        <f ca="1">IF(ISNUMBER(SEARCH('[1]Survey Sheet'!$A$4,C119)),MAX($C$1:C119)+1,0)</f>
        <v>0</v>
      </c>
    </row>
    <row r="120" spans="1:3" x14ac:dyDescent="0.2">
      <c r="A120" s="22" t="s">
        <v>417</v>
      </c>
      <c r="B120" s="23" t="s">
        <v>418</v>
      </c>
      <c r="C120">
        <f ca="1">IF(ISNUMBER(SEARCH('[1]Survey Sheet'!$A$4,C120)),MAX($C$1:C120)+1,0)</f>
        <v>0</v>
      </c>
    </row>
    <row r="121" spans="1:3" x14ac:dyDescent="0.2">
      <c r="A121" s="22" t="s">
        <v>419</v>
      </c>
      <c r="B121" s="23" t="s">
        <v>420</v>
      </c>
      <c r="C121">
        <f ca="1">IF(ISNUMBER(SEARCH('[1]Survey Sheet'!$A$4,C121)),MAX($C$1:C121)+1,0)</f>
        <v>0</v>
      </c>
    </row>
    <row r="122" spans="1:3" x14ac:dyDescent="0.2">
      <c r="A122" s="22" t="s">
        <v>421</v>
      </c>
      <c r="B122" s="23" t="s">
        <v>422</v>
      </c>
      <c r="C122">
        <f ca="1">IF(ISNUMBER(SEARCH('[1]Survey Sheet'!$A$4,C122)),MAX($C$1:C122)+1,0)</f>
        <v>0</v>
      </c>
    </row>
    <row r="123" spans="1:3" x14ac:dyDescent="0.2">
      <c r="A123" s="22" t="s">
        <v>423</v>
      </c>
      <c r="B123" s="23" t="s">
        <v>424</v>
      </c>
      <c r="C123">
        <f ca="1">IF(ISNUMBER(SEARCH('[1]Survey Sheet'!$A$4,C123)),MAX($C$1:C123)+1,0)</f>
        <v>0</v>
      </c>
    </row>
    <row r="124" spans="1:3" x14ac:dyDescent="0.2">
      <c r="A124" s="22" t="s">
        <v>425</v>
      </c>
      <c r="B124" s="23" t="s">
        <v>426</v>
      </c>
      <c r="C124">
        <f ca="1">IF(ISNUMBER(SEARCH('[1]Survey Sheet'!$A$4,C124)),MAX($C$1:C124)+1,0)</f>
        <v>0</v>
      </c>
    </row>
    <row r="125" spans="1:3" x14ac:dyDescent="0.2">
      <c r="A125" s="22" t="s">
        <v>427</v>
      </c>
      <c r="B125" s="23" t="s">
        <v>428</v>
      </c>
      <c r="C125">
        <f ca="1">IF(ISNUMBER(SEARCH('[1]Survey Sheet'!$A$4,C125)),MAX($C$1:C125)+1,0)</f>
        <v>0</v>
      </c>
    </row>
    <row r="126" spans="1:3" x14ac:dyDescent="0.2">
      <c r="A126" s="22" t="s">
        <v>429</v>
      </c>
      <c r="B126" s="23" t="s">
        <v>430</v>
      </c>
      <c r="C126">
        <f ca="1">IF(ISNUMBER(SEARCH('[1]Survey Sheet'!$A$4,C126)),MAX($C$1:C126)+1,0)</f>
        <v>0</v>
      </c>
    </row>
    <row r="127" spans="1:3" x14ac:dyDescent="0.2">
      <c r="A127" s="22" t="s">
        <v>431</v>
      </c>
      <c r="B127" s="23" t="s">
        <v>432</v>
      </c>
      <c r="C127">
        <f ca="1">IF(ISNUMBER(SEARCH('[1]Survey Sheet'!$A$4,C127)),MAX($C$1:C127)+1,0)</f>
        <v>0</v>
      </c>
    </row>
    <row r="128" spans="1:3" x14ac:dyDescent="0.2">
      <c r="A128" s="22" t="s">
        <v>433</v>
      </c>
      <c r="B128" s="23" t="s">
        <v>434</v>
      </c>
      <c r="C128">
        <f ca="1">IF(ISNUMBER(SEARCH('[1]Survey Sheet'!$A$4,C128)),MAX($C$1:C128)+1,0)</f>
        <v>0</v>
      </c>
    </row>
    <row r="129" spans="1:3" x14ac:dyDescent="0.2">
      <c r="A129" s="22" t="s">
        <v>435</v>
      </c>
      <c r="B129" s="23" t="s">
        <v>436</v>
      </c>
      <c r="C129">
        <f ca="1">IF(ISNUMBER(SEARCH('[1]Survey Sheet'!$A$4,C129)),MAX($C$1:C129)+1,0)</f>
        <v>0</v>
      </c>
    </row>
    <row r="130" spans="1:3" x14ac:dyDescent="0.2">
      <c r="A130" s="22" t="s">
        <v>437</v>
      </c>
      <c r="B130" s="23" t="s">
        <v>438</v>
      </c>
      <c r="C130">
        <f ca="1">IF(ISNUMBER(SEARCH('[1]Survey Sheet'!$A$4,C130)),MAX($C$1:C130)+1,0)</f>
        <v>0</v>
      </c>
    </row>
    <row r="131" spans="1:3" x14ac:dyDescent="0.2">
      <c r="A131" s="22" t="s">
        <v>439</v>
      </c>
      <c r="B131" s="23" t="s">
        <v>360</v>
      </c>
      <c r="C131">
        <f ca="1">IF(ISNUMBER(SEARCH('[1]Survey Sheet'!$A$4,C131)),MAX($C$1:C131)+1,0)</f>
        <v>0</v>
      </c>
    </row>
    <row r="132" spans="1:3" x14ac:dyDescent="0.2">
      <c r="A132" s="22" t="s">
        <v>440</v>
      </c>
      <c r="B132" s="23" t="s">
        <v>441</v>
      </c>
      <c r="C132">
        <f ca="1">IF(ISNUMBER(SEARCH('[1]Survey Sheet'!$A$4,C132)),MAX($C$1:C132)+1,0)</f>
        <v>0</v>
      </c>
    </row>
    <row r="133" spans="1:3" x14ac:dyDescent="0.2">
      <c r="A133" s="20" t="s">
        <v>442</v>
      </c>
      <c r="B133" s="21" t="s">
        <v>443</v>
      </c>
      <c r="C133">
        <f ca="1">IF(ISNUMBER(SEARCH('[1]Survey Sheet'!$A$4,C133)),MAX($C$1:C133)+1,0)</f>
        <v>0</v>
      </c>
    </row>
    <row r="134" spans="1:3" x14ac:dyDescent="0.2">
      <c r="A134" s="22" t="s">
        <v>444</v>
      </c>
      <c r="B134" s="23" t="s">
        <v>445</v>
      </c>
      <c r="C134">
        <f ca="1">IF(ISNUMBER(SEARCH('[1]Survey Sheet'!$A$4,C134)),MAX($C$1:C134)+1,0)</f>
        <v>0</v>
      </c>
    </row>
    <row r="135" spans="1:3" x14ac:dyDescent="0.2">
      <c r="A135" s="22" t="s">
        <v>446</v>
      </c>
      <c r="B135" s="23" t="s">
        <v>447</v>
      </c>
      <c r="C135">
        <f ca="1">IF(ISNUMBER(SEARCH('[1]Survey Sheet'!$A$4,C135)),MAX($C$1:C135)+1,0)</f>
        <v>0</v>
      </c>
    </row>
    <row r="136" spans="1:3" x14ac:dyDescent="0.2">
      <c r="A136" s="20" t="s">
        <v>448</v>
      </c>
      <c r="B136" s="21" t="s">
        <v>449</v>
      </c>
      <c r="C136">
        <f ca="1">IF(ISNUMBER(SEARCH('[1]Survey Sheet'!$A$4,C136)),MAX($C$1:C136)+1,0)</f>
        <v>0</v>
      </c>
    </row>
    <row r="137" spans="1:3" x14ac:dyDescent="0.2">
      <c r="A137" s="22" t="s">
        <v>450</v>
      </c>
      <c r="B137" s="23" t="s">
        <v>451</v>
      </c>
      <c r="C137">
        <f ca="1">IF(ISNUMBER(SEARCH('[1]Survey Sheet'!$A$4,C137)),MAX($C$1:C137)+1,0)</f>
        <v>0</v>
      </c>
    </row>
    <row r="138" spans="1:3" x14ac:dyDescent="0.2">
      <c r="A138" s="20" t="s">
        <v>452</v>
      </c>
      <c r="B138" s="21" t="s">
        <v>453</v>
      </c>
      <c r="C138">
        <f ca="1">IF(ISNUMBER(SEARCH('[1]Survey Sheet'!$A$4,C138)),MAX($C$1:C138)+1,0)</f>
        <v>0</v>
      </c>
    </row>
    <row r="139" spans="1:3" x14ac:dyDescent="0.2">
      <c r="A139" s="20" t="s">
        <v>454</v>
      </c>
      <c r="B139" s="21" t="s">
        <v>455</v>
      </c>
      <c r="C139">
        <f ca="1">IF(ISNUMBER(SEARCH('[1]Survey Sheet'!$A$4,C139)),MAX($C$1:C139)+1,0)</f>
        <v>0</v>
      </c>
    </row>
    <row r="140" spans="1:3" x14ac:dyDescent="0.2">
      <c r="A140" s="20" t="s">
        <v>456</v>
      </c>
      <c r="B140" s="21" t="s">
        <v>457</v>
      </c>
      <c r="C140">
        <f ca="1">IF(ISNUMBER(SEARCH('[1]Survey Sheet'!$A$4,C140)),MAX($C$1:C140)+1,0)</f>
        <v>0</v>
      </c>
    </row>
    <row r="141" spans="1:3" x14ac:dyDescent="0.2">
      <c r="A141" s="13" t="s">
        <v>458</v>
      </c>
      <c r="B141" s="23" t="s">
        <v>459</v>
      </c>
      <c r="C141">
        <f ca="1">IF(ISNUMBER(SEARCH('[1]Survey Sheet'!$A$4,C141)),MAX($C$1:C141)+1,0)</f>
        <v>0</v>
      </c>
    </row>
    <row r="142" spans="1:3" x14ac:dyDescent="0.2">
      <c r="A142" s="22" t="s">
        <v>460</v>
      </c>
      <c r="B142" s="23" t="s">
        <v>461</v>
      </c>
      <c r="C142">
        <f ca="1">IF(ISNUMBER(SEARCH('[1]Survey Sheet'!$A$4,C142)),MAX($C$1:C142)+1,0)</f>
        <v>0</v>
      </c>
    </row>
    <row r="143" spans="1:3" x14ac:dyDescent="0.2">
      <c r="A143" s="22" t="s">
        <v>462</v>
      </c>
      <c r="B143" s="23" t="s">
        <v>62</v>
      </c>
      <c r="C143">
        <f ca="1">IF(ISNUMBER(SEARCH('[1]Survey Sheet'!$A$4,C143)),MAX($C$1:C143)+1,0)</f>
        <v>0</v>
      </c>
    </row>
    <row r="144" spans="1:3" x14ac:dyDescent="0.2">
      <c r="A144" s="22" t="s">
        <v>463</v>
      </c>
      <c r="B144" s="23" t="s">
        <v>464</v>
      </c>
      <c r="C144">
        <f ca="1">IF(ISNUMBER(SEARCH('[1]Survey Sheet'!$A$4,C144)),MAX($C$1:C144)+1,0)</f>
        <v>0</v>
      </c>
    </row>
    <row r="145" spans="1:3" x14ac:dyDescent="0.2">
      <c r="A145" s="22" t="s">
        <v>465</v>
      </c>
      <c r="B145" s="23" t="s">
        <v>466</v>
      </c>
      <c r="C145">
        <f ca="1">IF(ISNUMBER(SEARCH('[1]Survey Sheet'!$A$4,C145)),MAX($C$1:C145)+1,0)</f>
        <v>0</v>
      </c>
    </row>
    <row r="146" spans="1:3" x14ac:dyDescent="0.2">
      <c r="A146" s="22" t="s">
        <v>467</v>
      </c>
      <c r="B146" s="23" t="s">
        <v>468</v>
      </c>
      <c r="C146">
        <f ca="1">IF(ISNUMBER(SEARCH('[1]Survey Sheet'!$A$4,C146)),MAX($C$1:C146)+1,0)</f>
        <v>0</v>
      </c>
    </row>
    <row r="147" spans="1:3" x14ac:dyDescent="0.2">
      <c r="A147" s="22" t="s">
        <v>469</v>
      </c>
      <c r="B147" s="23" t="s">
        <v>470</v>
      </c>
      <c r="C147">
        <f ca="1">IF(ISNUMBER(SEARCH('[1]Survey Sheet'!$A$4,C147)),MAX($C$1:C147)+1,0)</f>
        <v>0</v>
      </c>
    </row>
    <row r="148" spans="1:3" x14ac:dyDescent="0.2">
      <c r="A148" s="22" t="s">
        <v>471</v>
      </c>
      <c r="B148" s="23" t="s">
        <v>472</v>
      </c>
      <c r="C148">
        <f ca="1">IF(ISNUMBER(SEARCH('[1]Survey Sheet'!$A$4,C148)),MAX($C$1:C148)+1,0)</f>
        <v>0</v>
      </c>
    </row>
    <row r="149" spans="1:3" x14ac:dyDescent="0.2">
      <c r="A149" s="20" t="s">
        <v>473</v>
      </c>
      <c r="B149" s="21" t="s">
        <v>474</v>
      </c>
      <c r="C149">
        <f ca="1">IF(ISNUMBER(SEARCH('[1]Survey Sheet'!$A$4,C149)),MAX($C$1:C149)+1,0)</f>
        <v>0</v>
      </c>
    </row>
    <row r="150" spans="1:3" x14ac:dyDescent="0.2">
      <c r="A150" s="22" t="s">
        <v>475</v>
      </c>
      <c r="B150" s="23" t="s">
        <v>476</v>
      </c>
      <c r="C150">
        <f ca="1">IF(ISNUMBER(SEARCH('[1]Survey Sheet'!$A$4,C150)),MAX($C$1:C150)+1,0)</f>
        <v>0</v>
      </c>
    </row>
    <row r="151" spans="1:3" x14ac:dyDescent="0.2">
      <c r="A151" s="24" t="s">
        <v>477</v>
      </c>
      <c r="B151" s="25" t="s">
        <v>478</v>
      </c>
      <c r="C151">
        <f ca="1">IF(ISNUMBER(SEARCH('[1]Survey Sheet'!$A$4,C151)),MAX($C$1:C151)+1,0)</f>
        <v>0</v>
      </c>
    </row>
    <row r="152" spans="1:3" x14ac:dyDescent="0.2">
      <c r="A152" s="22" t="s">
        <v>479</v>
      </c>
      <c r="B152" s="23" t="s">
        <v>480</v>
      </c>
      <c r="C152">
        <f ca="1">IF(ISNUMBER(SEARCH('[1]Survey Sheet'!$A$4,C152)),MAX($C$1:C152)+1,0)</f>
        <v>0</v>
      </c>
    </row>
    <row r="153" spans="1:3" x14ac:dyDescent="0.2">
      <c r="A153" s="27" t="s">
        <v>481</v>
      </c>
      <c r="B153" s="28" t="s">
        <v>482</v>
      </c>
      <c r="C153">
        <f ca="1">IF(ISNUMBER(SEARCH('[1]Survey Sheet'!$A$4,C153)),MAX($C$1:C153)+1,0)</f>
        <v>0</v>
      </c>
    </row>
    <row r="154" spans="1:3" x14ac:dyDescent="0.2">
      <c r="A154" s="22" t="s">
        <v>483</v>
      </c>
      <c r="B154" s="23" t="s">
        <v>484</v>
      </c>
      <c r="C154">
        <f ca="1">IF(ISNUMBER(SEARCH('[1]Survey Sheet'!$A$4,C154)),MAX($C$1:C154)+1,0)</f>
        <v>0</v>
      </c>
    </row>
    <row r="155" spans="1:3" x14ac:dyDescent="0.2">
      <c r="A155" s="22" t="s">
        <v>485</v>
      </c>
      <c r="B155" s="23" t="s">
        <v>486</v>
      </c>
      <c r="C155">
        <f ca="1">IF(ISNUMBER(SEARCH('[1]Survey Sheet'!$A$4,C155)),MAX($C$1:C155)+1,0)</f>
        <v>0</v>
      </c>
    </row>
    <row r="156" spans="1:3" x14ac:dyDescent="0.2">
      <c r="A156" s="22" t="s">
        <v>487</v>
      </c>
      <c r="B156" s="23" t="s">
        <v>488</v>
      </c>
      <c r="C156">
        <f ca="1">IF(ISNUMBER(SEARCH('[1]Survey Sheet'!$A$4,C156)),MAX($C$1:C156)+1,0)</f>
        <v>0</v>
      </c>
    </row>
    <row r="157" spans="1:3" x14ac:dyDescent="0.2">
      <c r="A157" s="22" t="s">
        <v>489</v>
      </c>
      <c r="B157" s="23" t="s">
        <v>490</v>
      </c>
      <c r="C157">
        <f ca="1">IF(ISNUMBER(SEARCH('[1]Survey Sheet'!$A$4,C157)),MAX($C$1:C157)+1,0)</f>
        <v>0</v>
      </c>
    </row>
    <row r="158" spans="1:3" x14ac:dyDescent="0.2">
      <c r="A158" s="20" t="s">
        <v>491</v>
      </c>
      <c r="B158" s="21" t="s">
        <v>492</v>
      </c>
      <c r="C158">
        <f ca="1">IF(ISNUMBER(SEARCH('[1]Survey Sheet'!$A$4,C158)),MAX($C$1:C158)+1,0)</f>
        <v>0</v>
      </c>
    </row>
    <row r="159" spans="1:3" x14ac:dyDescent="0.2">
      <c r="A159" s="22" t="s">
        <v>493</v>
      </c>
      <c r="B159" s="23" t="s">
        <v>494</v>
      </c>
      <c r="C159">
        <f ca="1">IF(ISNUMBER(SEARCH('[1]Survey Sheet'!$A$4,C159)),MAX($C$1:C159)+1,0)</f>
        <v>0</v>
      </c>
    </row>
    <row r="160" spans="1:3" x14ac:dyDescent="0.2">
      <c r="A160" s="26" t="s">
        <v>495</v>
      </c>
      <c r="B160" s="23" t="s">
        <v>496</v>
      </c>
      <c r="C160">
        <f ca="1">IF(ISNUMBER(SEARCH('[1]Survey Sheet'!$A$4,C160)),MAX($C$1:C160)+1,0)</f>
        <v>0</v>
      </c>
    </row>
    <row r="161" spans="1:3" x14ac:dyDescent="0.2">
      <c r="A161" s="22" t="s">
        <v>497</v>
      </c>
      <c r="B161" s="23" t="s">
        <v>498</v>
      </c>
      <c r="C161">
        <f ca="1">IF(ISNUMBER(SEARCH('[1]Survey Sheet'!$A$4,C161)),MAX($C$1:C161)+1,0)</f>
        <v>0</v>
      </c>
    </row>
    <row r="162" spans="1:3" x14ac:dyDescent="0.2">
      <c r="A162" s="22" t="s">
        <v>499</v>
      </c>
      <c r="B162" s="23" t="s">
        <v>500</v>
      </c>
      <c r="C162">
        <f ca="1">IF(ISNUMBER(SEARCH('[1]Survey Sheet'!$A$4,C162)),MAX($C$1:C162)+1,0)</f>
        <v>0</v>
      </c>
    </row>
    <row r="163" spans="1:3" x14ac:dyDescent="0.2">
      <c r="A163" s="22" t="s">
        <v>499</v>
      </c>
      <c r="B163" s="23" t="s">
        <v>500</v>
      </c>
      <c r="C163">
        <f ca="1">IF(ISNUMBER(SEARCH('[1]Survey Sheet'!$A$4,C163)),MAX($C$1:C163)+1,0)</f>
        <v>0</v>
      </c>
    </row>
    <row r="164" spans="1:3" x14ac:dyDescent="0.2">
      <c r="A164" s="22" t="s">
        <v>501</v>
      </c>
      <c r="B164" s="23" t="s">
        <v>502</v>
      </c>
      <c r="C164">
        <f ca="1">IF(ISNUMBER(SEARCH('[1]Survey Sheet'!$A$4,C164)),MAX($C$1:C164)+1,0)</f>
        <v>0</v>
      </c>
    </row>
    <row r="165" spans="1:3" x14ac:dyDescent="0.2">
      <c r="A165" s="22" t="s">
        <v>503</v>
      </c>
      <c r="B165" s="23" t="s">
        <v>504</v>
      </c>
      <c r="C165">
        <f ca="1">IF(ISNUMBER(SEARCH('[1]Survey Sheet'!$A$4,C165)),MAX($C$1:C165)+1,0)</f>
        <v>0</v>
      </c>
    </row>
    <row r="166" spans="1:3" x14ac:dyDescent="0.2">
      <c r="A166" s="22" t="s">
        <v>505</v>
      </c>
      <c r="B166" s="23" t="s">
        <v>506</v>
      </c>
      <c r="C166">
        <f ca="1">IF(ISNUMBER(SEARCH('[1]Survey Sheet'!$A$4,C166)),MAX($C$1:C166)+1,0)</f>
        <v>0</v>
      </c>
    </row>
    <row r="167" spans="1:3" x14ac:dyDescent="0.2">
      <c r="A167" s="20" t="s">
        <v>507</v>
      </c>
      <c r="B167" s="21" t="s">
        <v>508</v>
      </c>
      <c r="C167">
        <f ca="1">IF(ISNUMBER(SEARCH('[1]Survey Sheet'!$A$4,C167)),MAX($C$1:C167)+1,0)</f>
        <v>0</v>
      </c>
    </row>
    <row r="168" spans="1:3" x14ac:dyDescent="0.2">
      <c r="A168" s="22" t="s">
        <v>509</v>
      </c>
      <c r="B168" s="23" t="s">
        <v>510</v>
      </c>
      <c r="C168">
        <f ca="1">IF(ISNUMBER(SEARCH('[1]Survey Sheet'!$A$4,C168)),MAX($C$1:C168)+1,0)</f>
        <v>0</v>
      </c>
    </row>
    <row r="169" spans="1:3" x14ac:dyDescent="0.2">
      <c r="A169" s="22" t="s">
        <v>511</v>
      </c>
      <c r="B169" s="23" t="s">
        <v>512</v>
      </c>
      <c r="C169">
        <f ca="1">IF(ISNUMBER(SEARCH('[1]Survey Sheet'!$A$4,C169)),MAX($C$1:C169)+1,0)</f>
        <v>0</v>
      </c>
    </row>
    <row r="170" spans="1:3" x14ac:dyDescent="0.2">
      <c r="A170" s="22" t="s">
        <v>513</v>
      </c>
      <c r="B170" s="23" t="s">
        <v>514</v>
      </c>
      <c r="C170">
        <f ca="1">IF(ISNUMBER(SEARCH('[1]Survey Sheet'!$A$4,C170)),MAX($C$1:C170)+1,0)</f>
        <v>0</v>
      </c>
    </row>
    <row r="171" spans="1:3" x14ac:dyDescent="0.2">
      <c r="A171" s="22" t="s">
        <v>515</v>
      </c>
      <c r="B171" s="23" t="s">
        <v>516</v>
      </c>
      <c r="C171">
        <f ca="1">IF(ISNUMBER(SEARCH('[1]Survey Sheet'!$A$4,C171)),MAX($C$1:C171)+1,0)</f>
        <v>0</v>
      </c>
    </row>
    <row r="172" spans="1:3" x14ac:dyDescent="0.2">
      <c r="A172" s="22" t="s">
        <v>517</v>
      </c>
      <c r="B172" s="23" t="s">
        <v>518</v>
      </c>
      <c r="C172">
        <f ca="1">IF(ISNUMBER(SEARCH('[1]Survey Sheet'!$A$4,C172)),MAX($C$1:C172)+1,0)</f>
        <v>0</v>
      </c>
    </row>
    <row r="173" spans="1:3" x14ac:dyDescent="0.2">
      <c r="A173" s="22" t="s">
        <v>519</v>
      </c>
      <c r="B173" s="23" t="s">
        <v>520</v>
      </c>
      <c r="C173">
        <f ca="1">IF(ISNUMBER(SEARCH('[1]Survey Sheet'!$A$4,C173)),MAX($C$1:C173)+1,0)</f>
        <v>0</v>
      </c>
    </row>
    <row r="174" spans="1:3" x14ac:dyDescent="0.2">
      <c r="A174" s="20" t="s">
        <v>521</v>
      </c>
      <c r="B174" s="21" t="s">
        <v>522</v>
      </c>
      <c r="C174">
        <f ca="1">IF(ISNUMBER(SEARCH('[1]Survey Sheet'!$A$4,C174)),MAX($C$1:C174)+1,0)</f>
        <v>0</v>
      </c>
    </row>
    <row r="175" spans="1:3" x14ac:dyDescent="0.2">
      <c r="A175" s="22" t="s">
        <v>523</v>
      </c>
      <c r="B175" s="23" t="s">
        <v>524</v>
      </c>
      <c r="C175">
        <f ca="1">IF(ISNUMBER(SEARCH('[1]Survey Sheet'!$A$4,C175)),MAX($C$1:C175)+1,0)</f>
        <v>0</v>
      </c>
    </row>
    <row r="176" spans="1:3" x14ac:dyDescent="0.2">
      <c r="A176" s="22" t="s">
        <v>525</v>
      </c>
      <c r="B176" s="23" t="s">
        <v>526</v>
      </c>
      <c r="C176">
        <f ca="1">IF(ISNUMBER(SEARCH('[1]Survey Sheet'!$A$4,C176)),MAX($C$1:C176)+1,0)</f>
        <v>0</v>
      </c>
    </row>
    <row r="177" spans="1:3" x14ac:dyDescent="0.2">
      <c r="A177" s="22" t="s">
        <v>527</v>
      </c>
      <c r="B177" s="23" t="s">
        <v>528</v>
      </c>
      <c r="C177">
        <f ca="1">IF(ISNUMBER(SEARCH('[1]Survey Sheet'!$A$4,C177)),MAX($C$1:C177)+1,0)</f>
        <v>0</v>
      </c>
    </row>
    <row r="178" spans="1:3" x14ac:dyDescent="0.2">
      <c r="A178" s="20" t="s">
        <v>529</v>
      </c>
      <c r="B178" s="21" t="s">
        <v>530</v>
      </c>
      <c r="C178">
        <f ca="1">IF(ISNUMBER(SEARCH('[1]Survey Sheet'!$A$4,C178)),MAX($C$1:C178)+1,0)</f>
        <v>0</v>
      </c>
    </row>
    <row r="179" spans="1:3" x14ac:dyDescent="0.2">
      <c r="A179" s="20" t="s">
        <v>531</v>
      </c>
      <c r="B179" s="21" t="s">
        <v>532</v>
      </c>
      <c r="C179">
        <f ca="1">IF(ISNUMBER(SEARCH('[1]Survey Sheet'!$A$4,C179)),MAX($C$1:C179)+1,0)</f>
        <v>0</v>
      </c>
    </row>
    <row r="180" spans="1:3" x14ac:dyDescent="0.2">
      <c r="A180" s="22" t="s">
        <v>533</v>
      </c>
      <c r="B180" s="23" t="s">
        <v>534</v>
      </c>
      <c r="C180">
        <f ca="1">IF(ISNUMBER(SEARCH('[1]Survey Sheet'!$A$4,C180)),MAX($C$1:C180)+1,0)</f>
        <v>0</v>
      </c>
    </row>
    <row r="181" spans="1:3" x14ac:dyDescent="0.2">
      <c r="A181" s="22" t="s">
        <v>535</v>
      </c>
      <c r="B181" s="23" t="s">
        <v>536</v>
      </c>
      <c r="C181">
        <f ca="1">IF(ISNUMBER(SEARCH('[1]Survey Sheet'!$A$4,C181)),MAX($C$1:C181)+1,0)</f>
        <v>0</v>
      </c>
    </row>
    <row r="182" spans="1:3" x14ac:dyDescent="0.2">
      <c r="A182" s="22" t="s">
        <v>537</v>
      </c>
      <c r="B182" s="23" t="s">
        <v>538</v>
      </c>
      <c r="C182">
        <f ca="1">IF(ISNUMBER(SEARCH('[1]Survey Sheet'!$A$4,C182)),MAX($C$1:C182)+1,0)</f>
        <v>0</v>
      </c>
    </row>
    <row r="183" spans="1:3" x14ac:dyDescent="0.2">
      <c r="A183" s="22" t="s">
        <v>539</v>
      </c>
      <c r="B183" s="23" t="s">
        <v>540</v>
      </c>
      <c r="C183">
        <f ca="1">IF(ISNUMBER(SEARCH('[1]Survey Sheet'!$A$4,C183)),MAX($C$1:C183)+1,0)</f>
        <v>0</v>
      </c>
    </row>
    <row r="184" spans="1:3" x14ac:dyDescent="0.2">
      <c r="A184" s="22" t="s">
        <v>541</v>
      </c>
      <c r="B184" s="23" t="s">
        <v>542</v>
      </c>
      <c r="C184">
        <f ca="1">IF(ISNUMBER(SEARCH('[1]Survey Sheet'!$A$4,C184)),MAX($C$1:C184)+1,0)</f>
        <v>0</v>
      </c>
    </row>
    <row r="185" spans="1:3" x14ac:dyDescent="0.2">
      <c r="A185" s="22" t="s">
        <v>543</v>
      </c>
      <c r="B185" s="23" t="s">
        <v>544</v>
      </c>
      <c r="C185">
        <f ca="1">IF(ISNUMBER(SEARCH('[1]Survey Sheet'!$A$4,C185)),MAX($C$1:C185)+1,0)</f>
        <v>0</v>
      </c>
    </row>
    <row r="186" spans="1:3" x14ac:dyDescent="0.2">
      <c r="A186" s="22" t="s">
        <v>545</v>
      </c>
      <c r="B186" s="23" t="s">
        <v>546</v>
      </c>
      <c r="C186">
        <f ca="1">IF(ISNUMBER(SEARCH('[1]Survey Sheet'!$A$4,C186)),MAX($C$1:C186)+1,0)</f>
        <v>0</v>
      </c>
    </row>
    <row r="187" spans="1:3" x14ac:dyDescent="0.2">
      <c r="A187" s="22" t="s">
        <v>547</v>
      </c>
      <c r="B187" s="23" t="s">
        <v>548</v>
      </c>
      <c r="C187">
        <f ca="1">IF(ISNUMBER(SEARCH('[1]Survey Sheet'!$A$4,C187)),MAX($C$1:C187)+1,0)</f>
        <v>0</v>
      </c>
    </row>
    <row r="188" spans="1:3" x14ac:dyDescent="0.2">
      <c r="A188" s="22" t="s">
        <v>549</v>
      </c>
      <c r="B188" s="23" t="s">
        <v>550</v>
      </c>
      <c r="C188">
        <f ca="1">IF(ISNUMBER(SEARCH('[1]Survey Sheet'!$A$4,C188)),MAX($C$1:C188)+1,0)</f>
        <v>0</v>
      </c>
    </row>
    <row r="189" spans="1:3" x14ac:dyDescent="0.2">
      <c r="A189" s="22" t="s">
        <v>551</v>
      </c>
      <c r="B189" s="23" t="s">
        <v>552</v>
      </c>
      <c r="C189">
        <f ca="1">IF(ISNUMBER(SEARCH('[1]Survey Sheet'!$A$4,C189)),MAX($C$1:C189)+1,0)</f>
        <v>0</v>
      </c>
    </row>
    <row r="190" spans="1:3" x14ac:dyDescent="0.2">
      <c r="A190" s="22" t="s">
        <v>553</v>
      </c>
      <c r="B190" s="23" t="s">
        <v>554</v>
      </c>
      <c r="C190">
        <f ca="1">IF(ISNUMBER(SEARCH('[1]Survey Sheet'!$A$4,C190)),MAX($C$1:C190)+1,0)</f>
        <v>0</v>
      </c>
    </row>
    <row r="191" spans="1:3" x14ac:dyDescent="0.2">
      <c r="A191" s="22" t="s">
        <v>555</v>
      </c>
      <c r="B191" s="23" t="s">
        <v>556</v>
      </c>
      <c r="C191">
        <f ca="1">IF(ISNUMBER(SEARCH('[1]Survey Sheet'!$A$4,C191)),MAX($C$1:C191)+1,0)</f>
        <v>0</v>
      </c>
    </row>
    <row r="192" spans="1:3" x14ac:dyDescent="0.2">
      <c r="A192" s="22" t="s">
        <v>557</v>
      </c>
      <c r="B192" s="23" t="s">
        <v>558</v>
      </c>
      <c r="C192">
        <f ca="1">IF(ISNUMBER(SEARCH('[1]Survey Sheet'!$A$4,C192)),MAX($C$1:C192)+1,0)</f>
        <v>0</v>
      </c>
    </row>
    <row r="193" spans="1:3" x14ac:dyDescent="0.2">
      <c r="A193" s="20" t="s">
        <v>559</v>
      </c>
      <c r="B193" s="21" t="s">
        <v>508</v>
      </c>
      <c r="C193">
        <f ca="1">IF(ISNUMBER(SEARCH('[1]Survey Sheet'!$A$4,C193)),MAX($C$1:C193)+1,0)</f>
        <v>0</v>
      </c>
    </row>
    <row r="194" spans="1:3" x14ac:dyDescent="0.2">
      <c r="A194" s="22" t="s">
        <v>560</v>
      </c>
      <c r="B194" s="23" t="s">
        <v>561</v>
      </c>
      <c r="C194">
        <f ca="1">IF(ISNUMBER(SEARCH('[1]Survey Sheet'!$A$4,C194)),MAX($C$1:C194)+1,0)</f>
        <v>0</v>
      </c>
    </row>
    <row r="195" spans="1:3" x14ac:dyDescent="0.2">
      <c r="A195" s="20" t="s">
        <v>562</v>
      </c>
      <c r="B195" s="21" t="s">
        <v>563</v>
      </c>
      <c r="C195">
        <f ca="1">IF(ISNUMBER(SEARCH('[1]Survey Sheet'!$A$4,C195)),MAX($C$1:C195)+1,0)</f>
        <v>0</v>
      </c>
    </row>
    <row r="196" spans="1:3" x14ac:dyDescent="0.2">
      <c r="A196" s="22" t="s">
        <v>564</v>
      </c>
      <c r="B196" s="23" t="s">
        <v>565</v>
      </c>
      <c r="C196">
        <f ca="1">IF(ISNUMBER(SEARCH('[1]Survey Sheet'!$A$4,C196)),MAX($C$1:C196)+1,0)</f>
        <v>0</v>
      </c>
    </row>
    <row r="197" spans="1:3" x14ac:dyDescent="0.2">
      <c r="A197" s="20" t="s">
        <v>566</v>
      </c>
      <c r="B197" s="21" t="s">
        <v>567</v>
      </c>
      <c r="C197">
        <f ca="1">IF(ISNUMBER(SEARCH('[1]Survey Sheet'!$A$4,C197)),MAX($C$1:C197)+1,0)</f>
        <v>0</v>
      </c>
    </row>
    <row r="198" spans="1:3" x14ac:dyDescent="0.2">
      <c r="A198" s="22" t="s">
        <v>568</v>
      </c>
      <c r="B198" s="23" t="s">
        <v>569</v>
      </c>
      <c r="C198">
        <f ca="1">IF(ISNUMBER(SEARCH('[1]Survey Sheet'!$A$4,C198)),MAX($C$1:C198)+1,0)</f>
        <v>0</v>
      </c>
    </row>
    <row r="199" spans="1:3" x14ac:dyDescent="0.2">
      <c r="A199" s="22" t="s">
        <v>570</v>
      </c>
      <c r="B199" s="23" t="s">
        <v>571</v>
      </c>
      <c r="C199">
        <f ca="1">IF(ISNUMBER(SEARCH('[1]Survey Sheet'!$A$4,C199)),MAX($C$1:C199)+1,0)</f>
        <v>0</v>
      </c>
    </row>
    <row r="200" spans="1:3" x14ac:dyDescent="0.2">
      <c r="A200" s="20" t="s">
        <v>572</v>
      </c>
      <c r="B200" s="21" t="s">
        <v>573</v>
      </c>
      <c r="C200">
        <f ca="1">IF(ISNUMBER(SEARCH('[1]Survey Sheet'!$A$4,C200)),MAX($C$1:C200)+1,0)</f>
        <v>0</v>
      </c>
    </row>
    <row r="201" spans="1:3" x14ac:dyDescent="0.2">
      <c r="A201" s="22" t="s">
        <v>574</v>
      </c>
      <c r="B201" s="23" t="s">
        <v>575</v>
      </c>
      <c r="C201">
        <f ca="1">IF(ISNUMBER(SEARCH('[1]Survey Sheet'!$A$4,C201)),MAX($C$1:C201)+1,0)</f>
        <v>0</v>
      </c>
    </row>
    <row r="202" spans="1:3" x14ac:dyDescent="0.2">
      <c r="A202" s="22" t="s">
        <v>576</v>
      </c>
      <c r="B202" s="23" t="s">
        <v>577</v>
      </c>
      <c r="C202">
        <f ca="1">IF(ISNUMBER(SEARCH('[1]Survey Sheet'!$A$4,C202)),MAX($C$1:C202)+1,0)</f>
        <v>0</v>
      </c>
    </row>
    <row r="203" spans="1:3" x14ac:dyDescent="0.2">
      <c r="A203" s="26" t="s">
        <v>578</v>
      </c>
      <c r="B203" s="23" t="s">
        <v>579</v>
      </c>
      <c r="C203">
        <f ca="1">IF(ISNUMBER(SEARCH('[1]Survey Sheet'!$A$4,C203)),MAX($C$1:C203)+1,0)</f>
        <v>0</v>
      </c>
    </row>
    <row r="204" spans="1:3" x14ac:dyDescent="0.2">
      <c r="A204" s="22" t="s">
        <v>580</v>
      </c>
      <c r="B204" s="23" t="s">
        <v>581</v>
      </c>
      <c r="C204">
        <f ca="1">IF(ISNUMBER(SEARCH('[1]Survey Sheet'!$A$4,C204)),MAX($C$1:C204)+1,0)</f>
        <v>0</v>
      </c>
    </row>
    <row r="205" spans="1:3" x14ac:dyDescent="0.2">
      <c r="A205" s="22" t="s">
        <v>582</v>
      </c>
      <c r="B205" s="23" t="s">
        <v>583</v>
      </c>
      <c r="C205">
        <f ca="1">IF(ISNUMBER(SEARCH('[1]Survey Sheet'!$A$4,C205)),MAX($C$1:C205)+1,0)</f>
        <v>0</v>
      </c>
    </row>
    <row r="206" spans="1:3" x14ac:dyDescent="0.2">
      <c r="A206" s="22" t="s">
        <v>584</v>
      </c>
      <c r="B206" s="23" t="s">
        <v>585</v>
      </c>
      <c r="C206">
        <f ca="1">IF(ISNUMBER(SEARCH('[1]Survey Sheet'!$A$4,C206)),MAX($C$1:C206)+1,0)</f>
        <v>0</v>
      </c>
    </row>
    <row r="207" spans="1:3" x14ac:dyDescent="0.2">
      <c r="A207" s="22" t="s">
        <v>586</v>
      </c>
      <c r="B207" s="23" t="s">
        <v>587</v>
      </c>
      <c r="C207">
        <f ca="1">IF(ISNUMBER(SEARCH('[1]Survey Sheet'!$A$4,C207)),MAX($C$1:C207)+1,0)</f>
        <v>0</v>
      </c>
    </row>
    <row r="208" spans="1:3" x14ac:dyDescent="0.2">
      <c r="A208" s="22" t="s">
        <v>588</v>
      </c>
      <c r="B208" s="23" t="s">
        <v>589</v>
      </c>
      <c r="C208">
        <f ca="1">IF(ISNUMBER(SEARCH('[1]Survey Sheet'!$A$4,C208)),MAX($C$1:C208)+1,0)</f>
        <v>0</v>
      </c>
    </row>
    <row r="209" spans="1:3" x14ac:dyDescent="0.2">
      <c r="A209" s="22" t="s">
        <v>590</v>
      </c>
      <c r="B209" s="23" t="s">
        <v>591</v>
      </c>
      <c r="C209">
        <f ca="1">IF(ISNUMBER(SEARCH('[1]Survey Sheet'!$A$4,C209)),MAX($C$1:C209)+1,0)</f>
        <v>0</v>
      </c>
    </row>
    <row r="210" spans="1:3" x14ac:dyDescent="0.2">
      <c r="A210" s="22" t="s">
        <v>592</v>
      </c>
      <c r="B210" s="23" t="s">
        <v>593</v>
      </c>
      <c r="C210">
        <f ca="1">IF(ISNUMBER(SEARCH('[1]Survey Sheet'!$A$4,C210)),MAX($C$1:C210)+1,0)</f>
        <v>0</v>
      </c>
    </row>
    <row r="211" spans="1:3" x14ac:dyDescent="0.2">
      <c r="A211" s="20" t="s">
        <v>594</v>
      </c>
      <c r="B211" s="21" t="s">
        <v>595</v>
      </c>
      <c r="C211">
        <f ca="1">IF(ISNUMBER(SEARCH('[1]Survey Sheet'!$A$4,C211)),MAX($C$1:C211)+1,0)</f>
        <v>0</v>
      </c>
    </row>
    <row r="212" spans="1:3" x14ac:dyDescent="0.2">
      <c r="A212" s="20" t="s">
        <v>596</v>
      </c>
      <c r="B212" s="21" t="s">
        <v>597</v>
      </c>
      <c r="C212">
        <f ca="1">IF(ISNUMBER(SEARCH('[1]Survey Sheet'!$A$4,C212)),MAX($C$1:C212)+1,0)</f>
        <v>0</v>
      </c>
    </row>
    <row r="213" spans="1:3" x14ac:dyDescent="0.2">
      <c r="A213" s="22" t="s">
        <v>598</v>
      </c>
      <c r="B213" s="23" t="s">
        <v>599</v>
      </c>
      <c r="C213">
        <f ca="1">IF(ISNUMBER(SEARCH('[1]Survey Sheet'!$A$4,C213)),MAX($C$1:C213)+1,0)</f>
        <v>0</v>
      </c>
    </row>
    <row r="214" spans="1:3" x14ac:dyDescent="0.2">
      <c r="A214" s="22" t="s">
        <v>600</v>
      </c>
      <c r="B214" s="23" t="s">
        <v>601</v>
      </c>
      <c r="C214">
        <f ca="1">IF(ISNUMBER(SEARCH('[1]Survey Sheet'!$A$4,C214)),MAX($C$1:C214)+1,0)</f>
        <v>0</v>
      </c>
    </row>
    <row r="215" spans="1:3" x14ac:dyDescent="0.2">
      <c r="A215" s="20" t="s">
        <v>602</v>
      </c>
      <c r="B215" s="21" t="s">
        <v>453</v>
      </c>
      <c r="C215">
        <f ca="1">IF(ISNUMBER(SEARCH('[1]Survey Sheet'!$A$4,C215)),MAX($C$1:C215)+1,0)</f>
        <v>0</v>
      </c>
    </row>
    <row r="216" spans="1:3" x14ac:dyDescent="0.2">
      <c r="A216" s="22" t="s">
        <v>603</v>
      </c>
      <c r="B216" s="23" t="s">
        <v>604</v>
      </c>
      <c r="C216">
        <f ca="1">IF(ISNUMBER(SEARCH('[1]Survey Sheet'!$A$4,C216)),MAX($C$1:C216)+1,0)</f>
        <v>0</v>
      </c>
    </row>
    <row r="217" spans="1:3" x14ac:dyDescent="0.2">
      <c r="A217" s="20" t="s">
        <v>605</v>
      </c>
      <c r="B217" s="21" t="s">
        <v>606</v>
      </c>
      <c r="C217">
        <f ca="1">IF(ISNUMBER(SEARCH('[1]Survey Sheet'!$A$4,C217)),MAX($C$1:C217)+1,0)</f>
        <v>0</v>
      </c>
    </row>
    <row r="218" spans="1:3" x14ac:dyDescent="0.2">
      <c r="A218" s="22" t="s">
        <v>607</v>
      </c>
      <c r="B218" s="23" t="s">
        <v>608</v>
      </c>
      <c r="C218">
        <f ca="1">IF(ISNUMBER(SEARCH('[1]Survey Sheet'!$A$4,C218)),MAX($C$1:C218)+1,0)</f>
        <v>0</v>
      </c>
    </row>
    <row r="219" spans="1:3" x14ac:dyDescent="0.2">
      <c r="A219" s="20" t="s">
        <v>609</v>
      </c>
      <c r="B219" s="21" t="s">
        <v>610</v>
      </c>
      <c r="C219">
        <f ca="1">IF(ISNUMBER(SEARCH('[1]Survey Sheet'!$A$4,C219)),MAX($C$1:C219)+1,0)</f>
        <v>0</v>
      </c>
    </row>
    <row r="220" spans="1:3" x14ac:dyDescent="0.2">
      <c r="A220" s="22" t="s">
        <v>611</v>
      </c>
      <c r="B220" s="23" t="s">
        <v>612</v>
      </c>
      <c r="C220">
        <f ca="1">IF(ISNUMBER(SEARCH('[1]Survey Sheet'!$A$4,C220)),MAX($C$1:C220)+1,0)</f>
        <v>0</v>
      </c>
    </row>
    <row r="221" spans="1:3" x14ac:dyDescent="0.2">
      <c r="A221" s="22" t="s">
        <v>613</v>
      </c>
      <c r="B221" s="23" t="s">
        <v>614</v>
      </c>
      <c r="C221">
        <f ca="1">IF(ISNUMBER(SEARCH('[1]Survey Sheet'!$A$4,C221)),MAX($C$1:C221)+1,0)</f>
        <v>0</v>
      </c>
    </row>
    <row r="222" spans="1:3" x14ac:dyDescent="0.2">
      <c r="A222" s="22" t="s">
        <v>615</v>
      </c>
      <c r="B222" s="23" t="s">
        <v>616</v>
      </c>
      <c r="C222">
        <f ca="1">IF(ISNUMBER(SEARCH('[1]Survey Sheet'!$A$4,C222)),MAX($C$1:C222)+1,0)</f>
        <v>0</v>
      </c>
    </row>
    <row r="223" spans="1:3" x14ac:dyDescent="0.2">
      <c r="A223" s="22" t="s">
        <v>617</v>
      </c>
      <c r="B223" s="23" t="s">
        <v>618</v>
      </c>
      <c r="C223">
        <f ca="1">IF(ISNUMBER(SEARCH('[1]Survey Sheet'!$A$4,C223)),MAX($C$1:C223)+1,0)</f>
        <v>0</v>
      </c>
    </row>
    <row r="224" spans="1:3" x14ac:dyDescent="0.2">
      <c r="A224" s="22" t="s">
        <v>619</v>
      </c>
      <c r="B224" s="23" t="s">
        <v>620</v>
      </c>
      <c r="C224">
        <f ca="1">IF(ISNUMBER(SEARCH('[1]Survey Sheet'!$A$4,C224)),MAX($C$1:C224)+1,0)</f>
        <v>0</v>
      </c>
    </row>
    <row r="225" spans="1:3" x14ac:dyDescent="0.2">
      <c r="A225" s="20" t="s">
        <v>621</v>
      </c>
      <c r="B225" s="21" t="s">
        <v>622</v>
      </c>
      <c r="C225">
        <f ca="1">IF(ISNUMBER(SEARCH('[1]Survey Sheet'!$A$4,C225)),MAX($C$1:C225)+1,0)</f>
        <v>0</v>
      </c>
    </row>
    <row r="226" spans="1:3" x14ac:dyDescent="0.2">
      <c r="A226" s="22" t="s">
        <v>623</v>
      </c>
      <c r="B226" s="23" t="s">
        <v>624</v>
      </c>
      <c r="C226">
        <f ca="1">IF(ISNUMBER(SEARCH('[1]Survey Sheet'!$A$4,C226)),MAX($C$1:C226)+1,0)</f>
        <v>0</v>
      </c>
    </row>
    <row r="227" spans="1:3" x14ac:dyDescent="0.2">
      <c r="A227" s="22" t="s">
        <v>625</v>
      </c>
      <c r="B227" s="23" t="s">
        <v>626</v>
      </c>
      <c r="C227">
        <f ca="1">IF(ISNUMBER(SEARCH('[1]Survey Sheet'!$A$4,C227)),MAX($C$1:C227)+1,0)</f>
        <v>0</v>
      </c>
    </row>
    <row r="228" spans="1:3" x14ac:dyDescent="0.2">
      <c r="A228" s="22" t="s">
        <v>627</v>
      </c>
      <c r="B228" s="23" t="s">
        <v>628</v>
      </c>
      <c r="C228">
        <f ca="1">IF(ISNUMBER(SEARCH('[1]Survey Sheet'!$A$4,C228)),MAX($C$1:C228)+1,0)</f>
        <v>0</v>
      </c>
    </row>
    <row r="229" spans="1:3" x14ac:dyDescent="0.2">
      <c r="A229" s="22" t="s">
        <v>629</v>
      </c>
      <c r="B229" s="23" t="s">
        <v>630</v>
      </c>
      <c r="C229">
        <f ca="1">IF(ISNUMBER(SEARCH('[1]Survey Sheet'!$A$4,C229)),MAX($C$1:C229)+1,0)</f>
        <v>0</v>
      </c>
    </row>
    <row r="230" spans="1:3" x14ac:dyDescent="0.2">
      <c r="A230" s="22" t="s">
        <v>631</v>
      </c>
      <c r="B230" s="23" t="s">
        <v>632</v>
      </c>
      <c r="C230">
        <f ca="1">IF(ISNUMBER(SEARCH('[1]Survey Sheet'!$A$4,C230)),MAX($C$1:C230)+1,0)</f>
        <v>0</v>
      </c>
    </row>
    <row r="231" spans="1:3" x14ac:dyDescent="0.2">
      <c r="A231" s="20" t="s">
        <v>633</v>
      </c>
      <c r="B231" s="21" t="s">
        <v>634</v>
      </c>
      <c r="C231">
        <f ca="1">IF(ISNUMBER(SEARCH('[1]Survey Sheet'!$A$4,C231)),MAX($C$1:C231)+1,0)</f>
        <v>0</v>
      </c>
    </row>
    <row r="232" spans="1:3" x14ac:dyDescent="0.2">
      <c r="A232" s="22" t="s">
        <v>635</v>
      </c>
      <c r="B232" s="23" t="s">
        <v>636</v>
      </c>
      <c r="C232">
        <f ca="1">IF(ISNUMBER(SEARCH('[1]Survey Sheet'!$A$4,C232)),MAX($C$1:C232)+1,0)</f>
        <v>0</v>
      </c>
    </row>
    <row r="233" spans="1:3" x14ac:dyDescent="0.2">
      <c r="A233" s="29" t="s">
        <v>637</v>
      </c>
      <c r="B233" s="30" t="s">
        <v>638</v>
      </c>
      <c r="C233">
        <f ca="1">IF(ISNUMBER(SEARCH('[1]Survey Sheet'!$A$4,C233)),MAX($C$1:C233)+1,0)</f>
        <v>0</v>
      </c>
    </row>
    <row r="234" spans="1:3" x14ac:dyDescent="0.2">
      <c r="A234" s="22" t="s">
        <v>639</v>
      </c>
      <c r="B234" s="23" t="s">
        <v>640</v>
      </c>
      <c r="C234">
        <f ca="1">IF(ISNUMBER(SEARCH('[1]Survey Sheet'!$A$4,C234)),MAX($C$1:C234)+1,0)</f>
        <v>0</v>
      </c>
    </row>
    <row r="235" spans="1:3" x14ac:dyDescent="0.2">
      <c r="A235" s="22" t="s">
        <v>641</v>
      </c>
      <c r="B235" s="23" t="s">
        <v>642</v>
      </c>
      <c r="C235">
        <f ca="1">IF(ISNUMBER(SEARCH('[1]Survey Sheet'!$A$4,C235)),MAX($C$1:C235)+1,0)</f>
        <v>0</v>
      </c>
    </row>
    <row r="236" spans="1:3" x14ac:dyDescent="0.2">
      <c r="A236" s="22" t="s">
        <v>643</v>
      </c>
      <c r="B236" s="23" t="s">
        <v>644</v>
      </c>
      <c r="C236">
        <f ca="1">IF(ISNUMBER(SEARCH('[1]Survey Sheet'!$A$4,C236)),MAX($C$1:C236)+1,0)</f>
        <v>0</v>
      </c>
    </row>
    <row r="237" spans="1:3" x14ac:dyDescent="0.2">
      <c r="A237" s="22" t="s">
        <v>645</v>
      </c>
      <c r="B237" s="23" t="s">
        <v>646</v>
      </c>
      <c r="C237">
        <f ca="1">IF(ISNUMBER(SEARCH('[1]Survey Sheet'!$A$4,C237)),MAX($C$1:C237)+1,0)</f>
        <v>0</v>
      </c>
    </row>
    <row r="238" spans="1:3" x14ac:dyDescent="0.2">
      <c r="A238" s="22" t="s">
        <v>647</v>
      </c>
      <c r="B238" s="23" t="s">
        <v>648</v>
      </c>
      <c r="C238">
        <f ca="1">IF(ISNUMBER(SEARCH('[1]Survey Sheet'!$A$4,C238)),MAX($C$1:C238)+1,0)</f>
        <v>0</v>
      </c>
    </row>
    <row r="239" spans="1:3" x14ac:dyDescent="0.2">
      <c r="A239" s="24" t="s">
        <v>649</v>
      </c>
      <c r="B239" s="25" t="s">
        <v>650</v>
      </c>
      <c r="C239">
        <f ca="1">IF(ISNUMBER(SEARCH('[1]Survey Sheet'!$A$4,C239)),MAX($C$1:C239)+1,0)</f>
        <v>0</v>
      </c>
    </row>
    <row r="240" spans="1:3" x14ac:dyDescent="0.2">
      <c r="A240" s="22" t="s">
        <v>651</v>
      </c>
      <c r="B240" s="23" t="s">
        <v>652</v>
      </c>
      <c r="C240">
        <f ca="1">IF(ISNUMBER(SEARCH('[1]Survey Sheet'!$A$4,C240)),MAX($C$1:C240)+1,0)</f>
        <v>0</v>
      </c>
    </row>
    <row r="241" spans="1:3" x14ac:dyDescent="0.2">
      <c r="A241" s="22" t="s">
        <v>653</v>
      </c>
      <c r="B241" s="23" t="s">
        <v>654</v>
      </c>
      <c r="C241">
        <f ca="1">IF(ISNUMBER(SEARCH('[1]Survey Sheet'!$A$4,C241)),MAX($C$1:C241)+1,0)</f>
        <v>0</v>
      </c>
    </row>
    <row r="242" spans="1:3" x14ac:dyDescent="0.2">
      <c r="A242" s="22" t="s">
        <v>655</v>
      </c>
      <c r="B242" s="23" t="s">
        <v>656</v>
      </c>
      <c r="C242">
        <f ca="1">IF(ISNUMBER(SEARCH('[1]Survey Sheet'!$A$4,C242)),MAX($C$1:C242)+1,0)</f>
        <v>0</v>
      </c>
    </row>
    <row r="243" spans="1:3" x14ac:dyDescent="0.2">
      <c r="A243" s="31" t="s">
        <v>657</v>
      </c>
      <c r="B243" s="21" t="s">
        <v>658</v>
      </c>
      <c r="C243">
        <f ca="1">IF(ISNUMBER(SEARCH('[1]Survey Sheet'!$A$4,C243)),MAX($C$1:C243)+1,0)</f>
        <v>0</v>
      </c>
    </row>
    <row r="244" spans="1:3" x14ac:dyDescent="0.2">
      <c r="A244" s="32" t="s">
        <v>659</v>
      </c>
      <c r="B244" s="23" t="s">
        <v>660</v>
      </c>
      <c r="C244">
        <f ca="1">IF(ISNUMBER(SEARCH('[1]Survey Sheet'!$A$4,C244)),MAX($C$1:C244)+1,0)</f>
        <v>0</v>
      </c>
    </row>
    <row r="245" spans="1:3" x14ac:dyDescent="0.2">
      <c r="A245" s="31" t="s">
        <v>661</v>
      </c>
      <c r="B245" s="21" t="s">
        <v>662</v>
      </c>
      <c r="C245">
        <f ca="1">IF(ISNUMBER(SEARCH('[1]Survey Sheet'!$A$4,C245)),MAX($C$1:C245)+1,0)</f>
        <v>0</v>
      </c>
    </row>
  </sheetData>
  <sheetProtection sheet="1" objects="1" scenarios="1"/>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B938F9-2535-46BF-AAE2-62159C3236E1}">
  <sheetPr>
    <tabColor theme="5" tint="0.59999389629810485"/>
  </sheetPr>
  <dimension ref="A1:AV77"/>
  <sheetViews>
    <sheetView zoomScaleNormal="100" workbookViewId="0">
      <selection sqref="A1:U3"/>
    </sheetView>
  </sheetViews>
  <sheetFormatPr baseColWidth="10" defaultColWidth="8.83203125" defaultRowHeight="15" x14ac:dyDescent="0.2"/>
  <cols>
    <col min="1" max="1" width="22.5" customWidth="1"/>
    <col min="2" max="21" width="9.33203125" customWidth="1"/>
    <col min="22" max="45" width="8.83203125" style="74"/>
  </cols>
  <sheetData>
    <row r="1" spans="1:48" ht="19" x14ac:dyDescent="0.25">
      <c r="A1" s="414" t="s">
        <v>800</v>
      </c>
      <c r="B1" s="414"/>
      <c r="C1" s="414"/>
      <c r="D1" s="414"/>
      <c r="E1" s="414"/>
      <c r="F1" s="414"/>
      <c r="G1" s="414"/>
      <c r="H1" s="414"/>
      <c r="I1" s="414"/>
      <c r="J1" s="414"/>
      <c r="K1" s="414"/>
      <c r="L1" s="414"/>
      <c r="M1" s="414"/>
      <c r="N1" s="414"/>
      <c r="O1" s="414"/>
      <c r="P1" s="414"/>
      <c r="Q1" s="414"/>
      <c r="R1" s="414"/>
      <c r="S1" s="414"/>
      <c r="T1" s="414"/>
      <c r="U1" s="414"/>
    </row>
    <row r="2" spans="1:48" x14ac:dyDescent="0.2">
      <c r="A2" s="382" t="s">
        <v>1703</v>
      </c>
      <c r="B2" s="382"/>
      <c r="C2" s="382"/>
      <c r="D2" s="382"/>
      <c r="E2" s="382"/>
      <c r="F2" s="382"/>
      <c r="G2" s="382"/>
      <c r="H2" s="382"/>
      <c r="I2" s="382"/>
      <c r="J2" s="382"/>
      <c r="K2" s="382"/>
      <c r="L2" s="382"/>
      <c r="M2" s="382"/>
      <c r="N2" s="382"/>
      <c r="O2" s="382"/>
      <c r="P2" s="382"/>
      <c r="Q2" s="382"/>
      <c r="R2" s="382"/>
      <c r="S2" s="382"/>
      <c r="T2" s="382"/>
      <c r="U2" s="382"/>
    </row>
    <row r="3" spans="1:48" ht="29.5" customHeight="1" x14ac:dyDescent="0.2">
      <c r="A3" s="412" t="s">
        <v>2402</v>
      </c>
      <c r="B3" s="412"/>
      <c r="C3" s="412"/>
      <c r="D3" s="412"/>
      <c r="E3" s="412"/>
      <c r="F3" s="412"/>
      <c r="G3" s="412"/>
      <c r="H3" s="412"/>
      <c r="I3" s="412"/>
      <c r="J3" s="412"/>
      <c r="K3" s="412"/>
      <c r="L3" s="412"/>
      <c r="M3" s="412"/>
      <c r="N3" s="412"/>
      <c r="O3" s="412"/>
      <c r="P3" s="412"/>
      <c r="Q3" s="412"/>
      <c r="R3" s="412"/>
      <c r="S3" s="412"/>
      <c r="T3" s="412"/>
      <c r="U3" s="412"/>
    </row>
    <row r="4" spans="1:48" s="74" customFormat="1" x14ac:dyDescent="0.2">
      <c r="A4" s="129"/>
      <c r="B4" s="129"/>
      <c r="C4" s="129"/>
      <c r="D4" s="129"/>
      <c r="E4" s="129"/>
      <c r="F4" s="129"/>
      <c r="G4" s="129"/>
      <c r="H4" s="129"/>
      <c r="I4" s="129"/>
      <c r="J4" s="129"/>
      <c r="K4" s="129"/>
      <c r="L4" s="129"/>
      <c r="M4" s="129"/>
      <c r="N4" s="129"/>
      <c r="O4" s="129"/>
      <c r="P4" s="129"/>
      <c r="Q4" s="129"/>
      <c r="R4" s="129"/>
      <c r="S4" s="129"/>
      <c r="T4" s="129"/>
      <c r="U4" s="129"/>
    </row>
    <row r="5" spans="1:48" x14ac:dyDescent="0.2">
      <c r="A5" s="350" t="s">
        <v>2393</v>
      </c>
      <c r="B5" s="446"/>
      <c r="C5" s="446"/>
      <c r="D5" s="74"/>
      <c r="E5" s="74"/>
      <c r="F5" s="74"/>
      <c r="G5" s="74"/>
      <c r="H5" s="74"/>
      <c r="I5" s="74"/>
      <c r="J5" s="74"/>
      <c r="K5" s="74"/>
      <c r="L5" s="74"/>
      <c r="M5" s="74"/>
      <c r="N5" s="74"/>
      <c r="O5" s="74"/>
      <c r="P5" s="74"/>
      <c r="Q5" s="74"/>
      <c r="R5" s="74"/>
      <c r="S5" s="74"/>
      <c r="T5" s="74"/>
      <c r="U5" s="74"/>
      <c r="AT5" s="74"/>
      <c r="AU5" s="74"/>
      <c r="AV5" s="74"/>
    </row>
    <row r="6" spans="1:48" x14ac:dyDescent="0.2">
      <c r="A6" s="350" t="s">
        <v>2394</v>
      </c>
      <c r="B6" s="446"/>
      <c r="C6" s="446"/>
      <c r="D6" s="74"/>
      <c r="E6" s="74"/>
      <c r="F6" s="74"/>
      <c r="G6" s="74"/>
      <c r="H6" s="74"/>
      <c r="I6" s="74"/>
      <c r="J6" s="74"/>
      <c r="K6" s="74"/>
      <c r="L6" s="74"/>
      <c r="M6" s="74"/>
      <c r="N6" s="74"/>
      <c r="O6" s="74"/>
      <c r="P6" s="74"/>
      <c r="Q6" s="74"/>
      <c r="R6" s="74"/>
      <c r="S6" s="74"/>
      <c r="T6" s="74"/>
      <c r="U6" s="74"/>
      <c r="AT6" s="74"/>
      <c r="AU6" s="74"/>
      <c r="AV6" s="74"/>
    </row>
    <row r="7" spans="1:48" x14ac:dyDescent="0.2">
      <c r="A7" s="351" t="s">
        <v>0</v>
      </c>
      <c r="B7" s="447"/>
      <c r="C7" s="447"/>
      <c r="D7" s="74" t="s">
        <v>2369</v>
      </c>
      <c r="E7" s="74"/>
      <c r="F7" s="74"/>
      <c r="G7" s="74"/>
      <c r="H7" s="74"/>
      <c r="I7" s="74"/>
      <c r="J7" s="74"/>
      <c r="K7" s="74"/>
      <c r="L7" s="74"/>
      <c r="M7" s="74"/>
      <c r="N7" s="74"/>
      <c r="O7" s="74"/>
      <c r="P7" s="74"/>
      <c r="Q7" s="74"/>
      <c r="R7" s="74"/>
      <c r="S7" s="74"/>
      <c r="T7" s="74"/>
      <c r="U7" s="74"/>
      <c r="AT7" s="74"/>
      <c r="AU7" s="74"/>
      <c r="AV7" s="74"/>
    </row>
    <row r="8" spans="1:48" x14ac:dyDescent="0.2">
      <c r="A8" s="351" t="s">
        <v>1</v>
      </c>
      <c r="B8" s="447"/>
      <c r="C8" s="447"/>
      <c r="D8" s="74" t="s">
        <v>2370</v>
      </c>
      <c r="E8" s="74"/>
      <c r="F8" s="74"/>
      <c r="G8" s="74"/>
      <c r="H8" s="74"/>
      <c r="I8" s="74"/>
      <c r="J8" s="74"/>
      <c r="K8" s="74"/>
      <c r="L8" s="74"/>
      <c r="M8" s="74"/>
      <c r="N8" s="74"/>
      <c r="O8" s="74"/>
      <c r="P8" s="74"/>
      <c r="Q8" s="74"/>
      <c r="R8" s="74"/>
      <c r="S8" s="74"/>
      <c r="T8" s="74"/>
      <c r="U8" s="74"/>
      <c r="AT8" s="74"/>
      <c r="AU8" s="74"/>
      <c r="AV8" s="74"/>
    </row>
    <row r="9" spans="1:48" x14ac:dyDescent="0.2">
      <c r="A9" s="351" t="s">
        <v>2</v>
      </c>
      <c r="B9" s="447"/>
      <c r="C9" s="447"/>
      <c r="D9" s="284" t="s">
        <v>2371</v>
      </c>
      <c r="E9" s="74"/>
      <c r="F9" s="74"/>
      <c r="G9" s="74"/>
      <c r="H9" s="74"/>
      <c r="I9" s="74"/>
      <c r="J9" s="74"/>
      <c r="K9" s="74"/>
      <c r="L9" s="74"/>
      <c r="M9" s="74"/>
      <c r="N9" s="74"/>
      <c r="O9" s="74"/>
      <c r="P9" s="74"/>
      <c r="Q9" s="74"/>
      <c r="R9" s="74"/>
      <c r="S9" s="74"/>
      <c r="T9" s="74"/>
      <c r="U9" s="74"/>
      <c r="AT9" s="74"/>
      <c r="AU9" s="74"/>
      <c r="AV9" s="74"/>
    </row>
    <row r="10" spans="1:48" x14ac:dyDescent="0.2">
      <c r="A10" s="351" t="s">
        <v>672</v>
      </c>
      <c r="B10" s="448"/>
      <c r="C10" s="448"/>
      <c r="D10" s="74"/>
      <c r="E10" s="74"/>
      <c r="F10" s="74"/>
      <c r="G10" s="74"/>
      <c r="H10" s="74"/>
      <c r="I10" s="74"/>
      <c r="J10" s="74"/>
      <c r="K10" s="74"/>
      <c r="L10" s="74"/>
      <c r="M10" s="74"/>
      <c r="N10" s="74"/>
      <c r="O10" s="74"/>
      <c r="P10" s="74"/>
      <c r="Q10" s="74"/>
      <c r="R10" s="74"/>
      <c r="S10" s="74"/>
      <c r="T10" s="74"/>
      <c r="U10" s="74"/>
      <c r="AT10" s="74"/>
      <c r="AU10" s="74"/>
      <c r="AV10" s="74"/>
    </row>
    <row r="11" spans="1:48" x14ac:dyDescent="0.2">
      <c r="A11" s="279"/>
      <c r="B11" s="279"/>
      <c r="C11" s="279"/>
      <c r="D11" s="279"/>
      <c r="E11" s="279"/>
      <c r="F11" s="279"/>
      <c r="G11" s="279"/>
      <c r="H11" s="279"/>
      <c r="I11" s="279"/>
      <c r="J11" s="279"/>
      <c r="K11" s="279"/>
      <c r="L11" s="279"/>
      <c r="M11" s="279"/>
      <c r="N11" s="279"/>
      <c r="O11" s="279"/>
      <c r="P11" s="279"/>
      <c r="Q11" s="279"/>
      <c r="R11" s="279"/>
      <c r="S11" s="279"/>
      <c r="T11" s="279"/>
      <c r="U11" s="279"/>
    </row>
    <row r="12" spans="1:48" s="38" customFormat="1" thickBot="1" x14ac:dyDescent="0.25"/>
    <row r="13" spans="1:48" s="88" customFormat="1" ht="14" x14ac:dyDescent="0.2">
      <c r="A13" s="38"/>
      <c r="B13" s="465" t="s">
        <v>752</v>
      </c>
      <c r="C13" s="466"/>
      <c r="D13" s="463" t="s">
        <v>753</v>
      </c>
      <c r="E13" s="464"/>
      <c r="F13" s="465" t="s">
        <v>754</v>
      </c>
      <c r="G13" s="466"/>
      <c r="H13" s="463" t="s">
        <v>755</v>
      </c>
      <c r="I13" s="464"/>
      <c r="J13" s="465" t="s">
        <v>756</v>
      </c>
      <c r="K13" s="466"/>
      <c r="L13" s="463" t="s">
        <v>757</v>
      </c>
      <c r="M13" s="464"/>
      <c r="N13" s="465" t="s">
        <v>758</v>
      </c>
      <c r="O13" s="466"/>
      <c r="P13" s="463" t="s">
        <v>759</v>
      </c>
      <c r="Q13" s="464"/>
      <c r="R13" s="465" t="s">
        <v>760</v>
      </c>
      <c r="S13" s="466"/>
      <c r="T13" s="463" t="s">
        <v>761</v>
      </c>
      <c r="U13" s="464"/>
      <c r="V13" s="38"/>
      <c r="W13" s="38"/>
      <c r="X13" s="38"/>
      <c r="Y13" s="38"/>
      <c r="Z13" s="38"/>
      <c r="AA13" s="38"/>
      <c r="AB13" s="38"/>
      <c r="AC13" s="38"/>
      <c r="AD13" s="38"/>
      <c r="AE13" s="38"/>
      <c r="AF13" s="38"/>
      <c r="AG13" s="38"/>
      <c r="AH13" s="38"/>
      <c r="AI13" s="38"/>
      <c r="AJ13" s="38"/>
      <c r="AK13" s="38"/>
      <c r="AL13" s="38"/>
      <c r="AM13" s="38"/>
      <c r="AN13" s="38"/>
      <c r="AO13" s="38"/>
      <c r="AP13" s="38"/>
      <c r="AQ13" s="38"/>
      <c r="AR13" s="38"/>
      <c r="AS13" s="38"/>
    </row>
    <row r="14" spans="1:48" s="88" customFormat="1" ht="31" thickBot="1" x14ac:dyDescent="0.25">
      <c r="A14" s="352" t="s">
        <v>2392</v>
      </c>
      <c r="B14" s="444"/>
      <c r="C14" s="445"/>
      <c r="D14" s="444"/>
      <c r="E14" s="445"/>
      <c r="F14" s="444"/>
      <c r="G14" s="445"/>
      <c r="H14" s="444"/>
      <c r="I14" s="445"/>
      <c r="J14" s="444"/>
      <c r="K14" s="445"/>
      <c r="L14" s="444"/>
      <c r="M14" s="445"/>
      <c r="N14" s="444"/>
      <c r="O14" s="445"/>
      <c r="P14" s="444"/>
      <c r="Q14" s="445"/>
      <c r="R14" s="444"/>
      <c r="S14" s="445"/>
      <c r="T14" s="444"/>
      <c r="U14" s="445"/>
      <c r="V14" s="38"/>
      <c r="W14" s="38"/>
      <c r="X14" s="38"/>
      <c r="Y14" s="38"/>
      <c r="Z14" s="38"/>
      <c r="AA14" s="38"/>
      <c r="AB14" s="38"/>
      <c r="AC14" s="38"/>
      <c r="AD14" s="38"/>
      <c r="AE14" s="38"/>
      <c r="AF14" s="38"/>
      <c r="AG14" s="38"/>
      <c r="AH14" s="38"/>
      <c r="AI14" s="38"/>
      <c r="AJ14" s="38"/>
      <c r="AK14" s="38"/>
      <c r="AL14" s="38"/>
      <c r="AM14" s="38"/>
      <c r="AN14" s="38"/>
      <c r="AO14" s="38"/>
      <c r="AP14" s="38"/>
      <c r="AQ14" s="38"/>
      <c r="AR14" s="38"/>
      <c r="AS14" s="38"/>
    </row>
    <row r="15" spans="1:48" s="88" customFormat="1" ht="14" x14ac:dyDescent="0.2">
      <c r="A15" s="349" t="s">
        <v>762</v>
      </c>
      <c r="B15" s="459"/>
      <c r="C15" s="460"/>
      <c r="D15" s="453"/>
      <c r="E15" s="454"/>
      <c r="F15" s="459"/>
      <c r="G15" s="460"/>
      <c r="H15" s="453"/>
      <c r="I15" s="454"/>
      <c r="J15" s="459"/>
      <c r="K15" s="460"/>
      <c r="L15" s="453"/>
      <c r="M15" s="454"/>
      <c r="N15" s="459"/>
      <c r="O15" s="460"/>
      <c r="P15" s="453"/>
      <c r="Q15" s="454"/>
      <c r="R15" s="459"/>
      <c r="S15" s="460"/>
      <c r="T15" s="453"/>
      <c r="U15" s="454"/>
      <c r="V15" s="38"/>
      <c r="W15" s="38"/>
      <c r="X15" s="38"/>
      <c r="Y15" s="38"/>
      <c r="Z15" s="38"/>
      <c r="AA15" s="38"/>
      <c r="AB15" s="38"/>
      <c r="AC15" s="38"/>
      <c r="AD15" s="38"/>
      <c r="AE15" s="38"/>
      <c r="AF15" s="38"/>
      <c r="AG15" s="38"/>
      <c r="AH15" s="38"/>
      <c r="AI15" s="38"/>
      <c r="AJ15" s="38"/>
      <c r="AK15" s="38"/>
      <c r="AL15" s="38"/>
      <c r="AM15" s="38"/>
      <c r="AN15" s="38"/>
      <c r="AO15" s="38"/>
      <c r="AP15" s="38"/>
      <c r="AQ15" s="38"/>
      <c r="AR15" s="38"/>
      <c r="AS15" s="38"/>
    </row>
    <row r="16" spans="1:48" s="88" customFormat="1" ht="14" customHeight="1" x14ac:dyDescent="0.2">
      <c r="A16" s="156" t="s">
        <v>733</v>
      </c>
      <c r="B16" s="444"/>
      <c r="C16" s="445"/>
      <c r="D16" s="451"/>
      <c r="E16" s="452"/>
      <c r="F16" s="451"/>
      <c r="G16" s="452"/>
      <c r="H16" s="451"/>
      <c r="I16" s="452"/>
      <c r="J16" s="451"/>
      <c r="K16" s="452"/>
      <c r="L16" s="451"/>
      <c r="M16" s="452"/>
      <c r="N16" s="449"/>
      <c r="O16" s="450"/>
      <c r="P16" s="451"/>
      <c r="Q16" s="452"/>
      <c r="R16" s="451"/>
      <c r="S16" s="452"/>
      <c r="T16" s="451"/>
      <c r="U16" s="452"/>
      <c r="V16" s="38"/>
      <c r="W16" s="38"/>
      <c r="X16" s="38"/>
      <c r="Y16" s="38"/>
      <c r="Z16" s="38"/>
      <c r="AA16" s="38"/>
      <c r="AB16" s="38"/>
      <c r="AC16" s="38"/>
      <c r="AD16" s="38"/>
      <c r="AE16" s="38"/>
      <c r="AF16" s="38"/>
      <c r="AG16" s="38"/>
      <c r="AH16" s="38"/>
      <c r="AI16" s="38"/>
      <c r="AJ16" s="38"/>
      <c r="AK16" s="38"/>
      <c r="AL16" s="38"/>
      <c r="AM16" s="38"/>
      <c r="AN16" s="38"/>
      <c r="AO16" s="38"/>
      <c r="AP16" s="38"/>
      <c r="AQ16" s="38"/>
      <c r="AR16" s="38"/>
      <c r="AS16" s="38"/>
    </row>
    <row r="17" spans="1:45" s="88" customFormat="1" ht="14" x14ac:dyDescent="0.2">
      <c r="A17" s="156" t="s">
        <v>734</v>
      </c>
      <c r="B17" s="444"/>
      <c r="C17" s="445"/>
      <c r="D17" s="451"/>
      <c r="E17" s="452"/>
      <c r="F17" s="451"/>
      <c r="G17" s="452"/>
      <c r="H17" s="451"/>
      <c r="I17" s="452"/>
      <c r="J17" s="451"/>
      <c r="K17" s="452"/>
      <c r="L17" s="451"/>
      <c r="M17" s="452"/>
      <c r="N17" s="451"/>
      <c r="O17" s="452"/>
      <c r="P17" s="451"/>
      <c r="Q17" s="452"/>
      <c r="R17" s="451"/>
      <c r="S17" s="452"/>
      <c r="T17" s="451"/>
      <c r="U17" s="452"/>
      <c r="V17" s="38"/>
      <c r="W17" s="38"/>
      <c r="X17" s="38"/>
      <c r="Y17" s="38"/>
      <c r="Z17" s="38"/>
      <c r="AA17" s="38"/>
      <c r="AB17" s="38"/>
      <c r="AC17" s="38"/>
      <c r="AD17" s="38"/>
      <c r="AE17" s="38"/>
      <c r="AF17" s="38"/>
      <c r="AG17" s="38"/>
      <c r="AH17" s="38"/>
      <c r="AI17" s="38"/>
      <c r="AJ17" s="38"/>
      <c r="AK17" s="38"/>
      <c r="AL17" s="38"/>
      <c r="AM17" s="38"/>
      <c r="AN17" s="38"/>
      <c r="AO17" s="38"/>
      <c r="AP17" s="38"/>
      <c r="AQ17" s="38"/>
      <c r="AR17" s="38"/>
      <c r="AS17" s="38"/>
    </row>
    <row r="18" spans="1:45" s="88" customFormat="1" ht="14" x14ac:dyDescent="0.2">
      <c r="A18" s="156" t="s">
        <v>735</v>
      </c>
      <c r="B18" s="444"/>
      <c r="C18" s="445"/>
      <c r="D18" s="451"/>
      <c r="E18" s="452"/>
      <c r="F18" s="451"/>
      <c r="G18" s="452"/>
      <c r="H18" s="451"/>
      <c r="I18" s="452"/>
      <c r="J18" s="451"/>
      <c r="K18" s="452"/>
      <c r="L18" s="451"/>
      <c r="M18" s="452"/>
      <c r="N18" s="451"/>
      <c r="O18" s="452"/>
      <c r="P18" s="451"/>
      <c r="Q18" s="452"/>
      <c r="R18" s="451"/>
      <c r="S18" s="452"/>
      <c r="T18" s="451"/>
      <c r="U18" s="452"/>
      <c r="V18" s="38"/>
      <c r="W18" s="38"/>
      <c r="X18" s="38"/>
      <c r="Y18" s="38"/>
      <c r="Z18" s="38"/>
      <c r="AA18" s="38"/>
      <c r="AB18" s="38"/>
      <c r="AC18" s="38"/>
      <c r="AD18" s="38"/>
      <c r="AE18" s="38"/>
      <c r="AF18" s="38"/>
      <c r="AG18" s="38"/>
      <c r="AH18" s="38"/>
      <c r="AI18" s="38"/>
      <c r="AJ18" s="38"/>
      <c r="AK18" s="38"/>
      <c r="AL18" s="38"/>
      <c r="AM18" s="38"/>
      <c r="AN18" s="38"/>
      <c r="AO18" s="38"/>
      <c r="AP18" s="38"/>
      <c r="AQ18" s="38"/>
      <c r="AR18" s="38"/>
      <c r="AS18" s="38"/>
    </row>
    <row r="19" spans="1:45" s="88" customFormat="1" ht="14" x14ac:dyDescent="0.2">
      <c r="A19" s="156" t="s">
        <v>736</v>
      </c>
      <c r="B19" s="444"/>
      <c r="C19" s="445"/>
      <c r="D19" s="451"/>
      <c r="E19" s="452"/>
      <c r="F19" s="451"/>
      <c r="G19" s="452"/>
      <c r="H19" s="451"/>
      <c r="I19" s="452"/>
      <c r="J19" s="451"/>
      <c r="K19" s="452"/>
      <c r="L19" s="451"/>
      <c r="M19" s="452"/>
      <c r="N19" s="451"/>
      <c r="O19" s="452"/>
      <c r="P19" s="451"/>
      <c r="Q19" s="452"/>
      <c r="R19" s="451"/>
      <c r="S19" s="452"/>
      <c r="T19" s="451"/>
      <c r="U19" s="452"/>
      <c r="V19" s="38"/>
      <c r="W19" s="38"/>
      <c r="X19" s="38"/>
      <c r="Y19" s="38"/>
      <c r="Z19" s="38"/>
      <c r="AA19" s="38"/>
      <c r="AB19" s="38"/>
      <c r="AC19" s="38"/>
      <c r="AD19" s="38"/>
      <c r="AE19" s="38"/>
      <c r="AF19" s="38"/>
      <c r="AG19" s="38"/>
      <c r="AH19" s="38"/>
      <c r="AI19" s="38"/>
      <c r="AJ19" s="38"/>
      <c r="AK19" s="38"/>
      <c r="AL19" s="38"/>
      <c r="AM19" s="38"/>
      <c r="AN19" s="38"/>
      <c r="AO19" s="38"/>
      <c r="AP19" s="38"/>
      <c r="AQ19" s="38"/>
      <c r="AR19" s="38"/>
      <c r="AS19" s="38"/>
    </row>
    <row r="20" spans="1:45" s="88" customFormat="1" ht="14" x14ac:dyDescent="0.2">
      <c r="A20" s="156" t="s">
        <v>737</v>
      </c>
      <c r="B20" s="444"/>
      <c r="C20" s="445"/>
      <c r="D20" s="451"/>
      <c r="E20" s="452"/>
      <c r="F20" s="451"/>
      <c r="G20" s="452"/>
      <c r="H20" s="451"/>
      <c r="I20" s="452"/>
      <c r="J20" s="451"/>
      <c r="K20" s="452"/>
      <c r="L20" s="451"/>
      <c r="M20" s="452"/>
      <c r="N20" s="451"/>
      <c r="O20" s="452"/>
      <c r="P20" s="451"/>
      <c r="Q20" s="452"/>
      <c r="R20" s="451"/>
      <c r="S20" s="452"/>
      <c r="T20" s="451"/>
      <c r="U20" s="452"/>
      <c r="V20" s="38"/>
      <c r="W20" s="38"/>
      <c r="X20" s="38"/>
      <c r="Y20" s="38"/>
      <c r="Z20" s="38"/>
      <c r="AA20" s="38"/>
      <c r="AB20" s="38"/>
      <c r="AC20" s="38"/>
      <c r="AD20" s="38"/>
      <c r="AE20" s="38"/>
      <c r="AF20" s="38"/>
      <c r="AG20" s="38"/>
      <c r="AH20" s="38"/>
      <c r="AI20" s="38"/>
      <c r="AJ20" s="38"/>
      <c r="AK20" s="38"/>
      <c r="AL20" s="38"/>
      <c r="AM20" s="38"/>
      <c r="AN20" s="38"/>
      <c r="AO20" s="38"/>
      <c r="AP20" s="38"/>
      <c r="AQ20" s="38"/>
      <c r="AR20" s="38"/>
      <c r="AS20" s="38"/>
    </row>
    <row r="21" spans="1:45" s="88" customFormat="1" ht="14" x14ac:dyDescent="0.2">
      <c r="A21" s="156" t="s">
        <v>738</v>
      </c>
      <c r="B21" s="444"/>
      <c r="C21" s="445"/>
      <c r="D21" s="451"/>
      <c r="E21" s="452"/>
      <c r="F21" s="451"/>
      <c r="G21" s="452"/>
      <c r="H21" s="451"/>
      <c r="I21" s="452"/>
      <c r="J21" s="451"/>
      <c r="K21" s="452"/>
      <c r="L21" s="451"/>
      <c r="M21" s="452"/>
      <c r="N21" s="451"/>
      <c r="O21" s="452"/>
      <c r="P21" s="451"/>
      <c r="Q21" s="452"/>
      <c r="R21" s="451"/>
      <c r="S21" s="452"/>
      <c r="T21" s="451"/>
      <c r="U21" s="452"/>
      <c r="V21" s="38"/>
      <c r="W21" s="38"/>
      <c r="X21" s="38"/>
      <c r="Y21" s="38"/>
      <c r="Z21" s="38"/>
      <c r="AA21" s="38"/>
      <c r="AB21" s="38"/>
      <c r="AC21" s="38"/>
      <c r="AD21" s="38"/>
      <c r="AE21" s="38"/>
      <c r="AF21" s="38"/>
      <c r="AG21" s="38"/>
      <c r="AH21" s="38"/>
      <c r="AI21" s="38"/>
      <c r="AJ21" s="38"/>
      <c r="AK21" s="38"/>
      <c r="AL21" s="38"/>
      <c r="AM21" s="38"/>
      <c r="AN21" s="38"/>
      <c r="AO21" s="38"/>
      <c r="AP21" s="38"/>
      <c r="AQ21" s="38"/>
      <c r="AR21" s="38"/>
      <c r="AS21" s="38"/>
    </row>
    <row r="22" spans="1:45" s="88" customFormat="1" ht="14" x14ac:dyDescent="0.2">
      <c r="A22" s="156" t="s">
        <v>739</v>
      </c>
      <c r="B22" s="444"/>
      <c r="C22" s="445"/>
      <c r="D22" s="451"/>
      <c r="E22" s="452"/>
      <c r="F22" s="451"/>
      <c r="G22" s="452"/>
      <c r="H22" s="451"/>
      <c r="I22" s="452"/>
      <c r="J22" s="451"/>
      <c r="K22" s="452"/>
      <c r="L22" s="451"/>
      <c r="M22" s="452"/>
      <c r="N22" s="451"/>
      <c r="O22" s="452"/>
      <c r="P22" s="451"/>
      <c r="Q22" s="452"/>
      <c r="R22" s="451"/>
      <c r="S22" s="452"/>
      <c r="T22" s="451"/>
      <c r="U22" s="452"/>
      <c r="V22" s="38"/>
      <c r="W22" s="38"/>
      <c r="X22" s="38"/>
      <c r="Y22" s="38"/>
      <c r="Z22" s="38"/>
      <c r="AA22" s="38"/>
      <c r="AB22" s="38"/>
      <c r="AC22" s="38"/>
      <c r="AD22" s="38"/>
      <c r="AE22" s="38"/>
      <c r="AF22" s="38"/>
      <c r="AG22" s="38"/>
      <c r="AH22" s="38"/>
      <c r="AI22" s="38"/>
      <c r="AJ22" s="38"/>
      <c r="AK22" s="38"/>
      <c r="AL22" s="38"/>
      <c r="AM22" s="38"/>
      <c r="AN22" s="38"/>
      <c r="AO22" s="38"/>
      <c r="AP22" s="38"/>
      <c r="AQ22" s="38"/>
      <c r="AR22" s="38"/>
      <c r="AS22" s="38"/>
    </row>
    <row r="23" spans="1:45" s="88" customFormat="1" ht="14" x14ac:dyDescent="0.2">
      <c r="A23" s="156" t="s">
        <v>740</v>
      </c>
      <c r="B23" s="444"/>
      <c r="C23" s="445"/>
      <c r="D23" s="451"/>
      <c r="E23" s="452"/>
      <c r="F23" s="451"/>
      <c r="G23" s="452"/>
      <c r="H23" s="451"/>
      <c r="I23" s="452"/>
      <c r="J23" s="451"/>
      <c r="K23" s="452"/>
      <c r="L23" s="451"/>
      <c r="M23" s="452"/>
      <c r="N23" s="451"/>
      <c r="O23" s="452"/>
      <c r="P23" s="451"/>
      <c r="Q23" s="452"/>
      <c r="R23" s="451"/>
      <c r="S23" s="452"/>
      <c r="T23" s="451"/>
      <c r="U23" s="452"/>
      <c r="V23" s="38"/>
      <c r="W23" s="38"/>
      <c r="X23" s="38"/>
      <c r="Y23" s="38"/>
      <c r="Z23" s="38"/>
      <c r="AA23" s="38"/>
      <c r="AB23" s="38"/>
      <c r="AC23" s="38"/>
      <c r="AD23" s="38"/>
      <c r="AE23" s="38"/>
      <c r="AF23" s="38"/>
      <c r="AG23" s="38"/>
      <c r="AH23" s="38"/>
      <c r="AI23" s="38"/>
      <c r="AJ23" s="38"/>
      <c r="AK23" s="38"/>
      <c r="AL23" s="38"/>
      <c r="AM23" s="38"/>
      <c r="AN23" s="38"/>
      <c r="AO23" s="38"/>
      <c r="AP23" s="38"/>
      <c r="AQ23" s="38"/>
      <c r="AR23" s="38"/>
      <c r="AS23" s="38"/>
    </row>
    <row r="24" spans="1:45" s="88" customFormat="1" ht="14" x14ac:dyDescent="0.2">
      <c r="A24" s="156" t="s">
        <v>741</v>
      </c>
      <c r="B24" s="444"/>
      <c r="C24" s="445"/>
      <c r="D24" s="451"/>
      <c r="E24" s="452"/>
      <c r="F24" s="451"/>
      <c r="G24" s="452"/>
      <c r="H24" s="451"/>
      <c r="I24" s="452"/>
      <c r="J24" s="451"/>
      <c r="K24" s="452"/>
      <c r="L24" s="451"/>
      <c r="M24" s="452"/>
      <c r="N24" s="451"/>
      <c r="O24" s="452"/>
      <c r="P24" s="451"/>
      <c r="Q24" s="452"/>
      <c r="R24" s="451"/>
      <c r="S24" s="452"/>
      <c r="T24" s="451"/>
      <c r="U24" s="452"/>
      <c r="V24" s="38"/>
      <c r="W24" s="38"/>
      <c r="X24" s="38"/>
      <c r="Y24" s="38"/>
      <c r="Z24" s="38"/>
      <c r="AA24" s="38"/>
      <c r="AB24" s="38"/>
      <c r="AC24" s="38"/>
      <c r="AD24" s="38"/>
      <c r="AE24" s="38"/>
      <c r="AF24" s="38"/>
      <c r="AG24" s="38"/>
      <c r="AH24" s="38"/>
      <c r="AI24" s="38"/>
      <c r="AJ24" s="38"/>
      <c r="AK24" s="38"/>
      <c r="AL24" s="38"/>
      <c r="AM24" s="38"/>
      <c r="AN24" s="38"/>
      <c r="AO24" s="38"/>
      <c r="AP24" s="38"/>
      <c r="AQ24" s="38"/>
      <c r="AR24" s="38"/>
      <c r="AS24" s="38"/>
    </row>
    <row r="25" spans="1:45" s="88" customFormat="1" ht="14" x14ac:dyDescent="0.2">
      <c r="A25" s="156" t="s">
        <v>742</v>
      </c>
      <c r="B25" s="444"/>
      <c r="C25" s="445"/>
      <c r="D25" s="451"/>
      <c r="E25" s="452"/>
      <c r="F25" s="451"/>
      <c r="G25" s="452"/>
      <c r="H25" s="451"/>
      <c r="I25" s="452"/>
      <c r="J25" s="451"/>
      <c r="K25" s="452"/>
      <c r="L25" s="451"/>
      <c r="M25" s="452"/>
      <c r="N25" s="451"/>
      <c r="O25" s="452"/>
      <c r="P25" s="451"/>
      <c r="Q25" s="452"/>
      <c r="R25" s="451"/>
      <c r="S25" s="452"/>
      <c r="T25" s="451"/>
      <c r="U25" s="452"/>
      <c r="V25" s="38"/>
      <c r="W25" s="38"/>
      <c r="X25" s="38"/>
      <c r="Y25" s="38"/>
      <c r="Z25" s="38"/>
      <c r="AA25" s="38"/>
      <c r="AB25" s="38"/>
      <c r="AC25" s="38"/>
      <c r="AD25" s="38"/>
      <c r="AE25" s="38"/>
      <c r="AF25" s="38"/>
      <c r="AG25" s="38"/>
      <c r="AH25" s="38"/>
      <c r="AI25" s="38"/>
      <c r="AJ25" s="38"/>
      <c r="AK25" s="38"/>
      <c r="AL25" s="38"/>
      <c r="AM25" s="38"/>
      <c r="AN25" s="38"/>
      <c r="AO25" s="38"/>
      <c r="AP25" s="38"/>
      <c r="AQ25" s="38"/>
      <c r="AR25" s="38"/>
      <c r="AS25" s="38"/>
    </row>
    <row r="26" spans="1:45" s="88" customFormat="1" ht="14" x14ac:dyDescent="0.2">
      <c r="A26" s="156" t="s">
        <v>743</v>
      </c>
      <c r="B26" s="444"/>
      <c r="C26" s="445"/>
      <c r="D26" s="451"/>
      <c r="E26" s="452"/>
      <c r="F26" s="451"/>
      <c r="G26" s="452"/>
      <c r="H26" s="451"/>
      <c r="I26" s="452"/>
      <c r="J26" s="451"/>
      <c r="K26" s="452"/>
      <c r="L26" s="451"/>
      <c r="M26" s="452"/>
      <c r="N26" s="451"/>
      <c r="O26" s="452"/>
      <c r="P26" s="451"/>
      <c r="Q26" s="452"/>
      <c r="R26" s="451"/>
      <c r="S26" s="452"/>
      <c r="T26" s="451"/>
      <c r="U26" s="452"/>
      <c r="V26" s="38"/>
      <c r="W26" s="38"/>
      <c r="X26" s="38"/>
      <c r="Y26" s="38"/>
      <c r="Z26" s="38"/>
      <c r="AA26" s="38"/>
      <c r="AB26" s="38"/>
      <c r="AC26" s="38"/>
      <c r="AD26" s="38"/>
      <c r="AE26" s="38"/>
      <c r="AF26" s="38"/>
      <c r="AG26" s="38"/>
      <c r="AH26" s="38"/>
      <c r="AI26" s="38"/>
      <c r="AJ26" s="38"/>
      <c r="AK26" s="38"/>
      <c r="AL26" s="38"/>
      <c r="AM26" s="38"/>
      <c r="AN26" s="38"/>
      <c r="AO26" s="38"/>
      <c r="AP26" s="38"/>
      <c r="AQ26" s="38"/>
      <c r="AR26" s="38"/>
      <c r="AS26" s="38"/>
    </row>
    <row r="27" spans="1:45" s="88" customFormat="1" ht="14" x14ac:dyDescent="0.2">
      <c r="A27" s="174"/>
      <c r="B27" s="451"/>
      <c r="C27" s="452"/>
      <c r="D27" s="451"/>
      <c r="E27" s="452"/>
      <c r="F27" s="451"/>
      <c r="G27" s="452"/>
      <c r="H27" s="451"/>
      <c r="I27" s="452"/>
      <c r="J27" s="451"/>
      <c r="K27" s="452"/>
      <c r="L27" s="451"/>
      <c r="M27" s="452"/>
      <c r="N27" s="451"/>
      <c r="O27" s="452"/>
      <c r="P27" s="451"/>
      <c r="Q27" s="452"/>
      <c r="R27" s="451"/>
      <c r="S27" s="452"/>
      <c r="T27" s="451"/>
      <c r="U27" s="452"/>
      <c r="V27" s="38"/>
      <c r="W27" s="38"/>
      <c r="X27" s="38"/>
      <c r="Y27" s="38"/>
      <c r="Z27" s="38"/>
      <c r="AA27" s="38"/>
      <c r="AB27" s="38"/>
      <c r="AC27" s="38"/>
      <c r="AD27" s="38"/>
      <c r="AE27" s="38"/>
      <c r="AF27" s="38"/>
      <c r="AG27" s="38"/>
      <c r="AH27" s="38"/>
      <c r="AI27" s="38"/>
      <c r="AJ27" s="38"/>
      <c r="AK27" s="38"/>
      <c r="AL27" s="38"/>
      <c r="AM27" s="38"/>
      <c r="AN27" s="38"/>
      <c r="AO27" s="38"/>
      <c r="AP27" s="38"/>
      <c r="AQ27" s="38"/>
      <c r="AR27" s="38"/>
      <c r="AS27" s="38"/>
    </row>
    <row r="28" spans="1:45" s="88" customFormat="1" ht="14" x14ac:dyDescent="0.2">
      <c r="A28" s="174"/>
      <c r="B28" s="444"/>
      <c r="C28" s="445"/>
      <c r="D28" s="444"/>
      <c r="E28" s="445"/>
      <c r="F28" s="444"/>
      <c r="G28" s="445"/>
      <c r="H28" s="444"/>
      <c r="I28" s="445"/>
      <c r="J28" s="444"/>
      <c r="K28" s="445"/>
      <c r="L28" s="444"/>
      <c r="M28" s="445"/>
      <c r="N28" s="444"/>
      <c r="O28" s="445"/>
      <c r="P28" s="444"/>
      <c r="Q28" s="445"/>
      <c r="R28" s="444"/>
      <c r="S28" s="445"/>
      <c r="T28" s="444"/>
      <c r="U28" s="445"/>
      <c r="V28" s="38"/>
      <c r="W28" s="38"/>
      <c r="X28" s="38"/>
      <c r="Y28" s="38"/>
      <c r="Z28" s="38"/>
      <c r="AA28" s="38"/>
      <c r="AB28" s="38"/>
      <c r="AC28" s="38"/>
      <c r="AD28" s="38"/>
      <c r="AE28" s="38"/>
      <c r="AF28" s="38"/>
      <c r="AG28" s="38"/>
      <c r="AH28" s="38"/>
      <c r="AI28" s="38"/>
      <c r="AJ28" s="38"/>
      <c r="AK28" s="38"/>
      <c r="AL28" s="38"/>
      <c r="AM28" s="38"/>
      <c r="AN28" s="38"/>
      <c r="AO28" s="38"/>
      <c r="AP28" s="38"/>
      <c r="AQ28" s="38"/>
      <c r="AR28" s="38"/>
      <c r="AS28" s="38"/>
    </row>
    <row r="29" spans="1:45" s="88" customFormat="1" thickBot="1" x14ac:dyDescent="0.25">
      <c r="A29" s="176"/>
      <c r="B29" s="455"/>
      <c r="C29" s="456"/>
      <c r="D29" s="455"/>
      <c r="E29" s="456"/>
      <c r="F29" s="455"/>
      <c r="G29" s="456"/>
      <c r="H29" s="455"/>
      <c r="I29" s="456"/>
      <c r="J29" s="455"/>
      <c r="K29" s="456"/>
      <c r="L29" s="455"/>
      <c r="M29" s="456"/>
      <c r="N29" s="455"/>
      <c r="O29" s="456"/>
      <c r="P29" s="455"/>
      <c r="Q29" s="456"/>
      <c r="R29" s="455"/>
      <c r="S29" s="456"/>
      <c r="T29" s="455"/>
      <c r="U29" s="456"/>
      <c r="V29" s="38"/>
      <c r="W29" s="38"/>
      <c r="X29" s="38"/>
      <c r="Y29" s="38"/>
      <c r="Z29" s="38"/>
      <c r="AA29" s="38"/>
      <c r="AB29" s="38"/>
      <c r="AC29" s="38"/>
      <c r="AD29" s="38"/>
      <c r="AE29" s="38"/>
      <c r="AF29" s="38"/>
      <c r="AG29" s="38"/>
      <c r="AH29" s="38"/>
      <c r="AI29" s="38"/>
      <c r="AJ29" s="38"/>
      <c r="AK29" s="38"/>
      <c r="AL29" s="38"/>
      <c r="AM29" s="38"/>
      <c r="AN29" s="38"/>
      <c r="AO29" s="38"/>
      <c r="AP29" s="38"/>
      <c r="AQ29" s="38"/>
      <c r="AR29" s="38"/>
      <c r="AS29" s="38"/>
    </row>
    <row r="30" spans="1:45" s="88" customFormat="1" ht="14" x14ac:dyDescent="0.2">
      <c r="A30" s="175" t="s">
        <v>763</v>
      </c>
      <c r="B30" s="457"/>
      <c r="C30" s="458"/>
      <c r="D30" s="457"/>
      <c r="E30" s="458"/>
      <c r="F30" s="457"/>
      <c r="G30" s="458"/>
      <c r="H30" s="457"/>
      <c r="I30" s="458"/>
      <c r="J30" s="457"/>
      <c r="K30" s="458"/>
      <c r="L30" s="457"/>
      <c r="M30" s="458"/>
      <c r="N30" s="457"/>
      <c r="O30" s="458"/>
      <c r="P30" s="457"/>
      <c r="Q30" s="458"/>
      <c r="R30" s="457"/>
      <c r="S30" s="458"/>
      <c r="T30" s="457"/>
      <c r="U30" s="458"/>
      <c r="V30" s="38"/>
      <c r="W30" s="38"/>
      <c r="X30" s="38"/>
      <c r="Y30" s="38"/>
      <c r="Z30" s="38"/>
      <c r="AA30" s="38"/>
      <c r="AB30" s="38"/>
      <c r="AC30" s="38"/>
      <c r="AD30" s="38"/>
      <c r="AE30" s="38"/>
      <c r="AF30" s="38"/>
      <c r="AG30" s="38"/>
      <c r="AH30" s="38"/>
      <c r="AI30" s="38"/>
      <c r="AJ30" s="38"/>
      <c r="AK30" s="38"/>
      <c r="AL30" s="38"/>
      <c r="AM30" s="38"/>
      <c r="AN30" s="38"/>
      <c r="AO30" s="38"/>
      <c r="AP30" s="38"/>
      <c r="AQ30" s="38"/>
      <c r="AR30" s="38"/>
      <c r="AS30" s="38"/>
    </row>
    <row r="31" spans="1:45" s="88" customFormat="1" ht="14" x14ac:dyDescent="0.2">
      <c r="A31" s="156" t="s">
        <v>744</v>
      </c>
      <c r="B31" s="451"/>
      <c r="C31" s="452"/>
      <c r="D31" s="451"/>
      <c r="E31" s="452"/>
      <c r="F31" s="451"/>
      <c r="G31" s="452"/>
      <c r="H31" s="451"/>
      <c r="I31" s="452"/>
      <c r="J31" s="451"/>
      <c r="K31" s="452"/>
      <c r="L31" s="451"/>
      <c r="M31" s="452"/>
      <c r="N31" s="451"/>
      <c r="O31" s="452"/>
      <c r="P31" s="451"/>
      <c r="Q31" s="452"/>
      <c r="R31" s="451"/>
      <c r="S31" s="452"/>
      <c r="T31" s="451"/>
      <c r="U31" s="452"/>
      <c r="V31" s="38"/>
      <c r="W31" s="38"/>
      <c r="X31" s="38"/>
      <c r="Y31" s="38"/>
      <c r="Z31" s="38"/>
      <c r="AA31" s="38"/>
      <c r="AB31" s="38"/>
      <c r="AC31" s="38"/>
      <c r="AD31" s="38"/>
      <c r="AE31" s="38"/>
      <c r="AF31" s="38"/>
      <c r="AG31" s="38"/>
      <c r="AH31" s="38"/>
      <c r="AI31" s="38"/>
      <c r="AJ31" s="38"/>
      <c r="AK31" s="38"/>
      <c r="AL31" s="38"/>
      <c r="AM31" s="38"/>
      <c r="AN31" s="38"/>
      <c r="AO31" s="38"/>
      <c r="AP31" s="38"/>
      <c r="AQ31" s="38"/>
      <c r="AR31" s="38"/>
      <c r="AS31" s="38"/>
    </row>
    <row r="32" spans="1:45" s="88" customFormat="1" ht="14" x14ac:dyDescent="0.2">
      <c r="A32" s="156" t="s">
        <v>745</v>
      </c>
      <c r="B32" s="451"/>
      <c r="C32" s="452"/>
      <c r="D32" s="451"/>
      <c r="E32" s="452"/>
      <c r="F32" s="451"/>
      <c r="G32" s="452"/>
      <c r="H32" s="451"/>
      <c r="I32" s="452"/>
      <c r="J32" s="451"/>
      <c r="K32" s="452"/>
      <c r="L32" s="451"/>
      <c r="M32" s="452"/>
      <c r="N32" s="451"/>
      <c r="O32" s="452"/>
      <c r="P32" s="451"/>
      <c r="Q32" s="452"/>
      <c r="R32" s="451"/>
      <c r="S32" s="452"/>
      <c r="T32" s="451"/>
      <c r="U32" s="452"/>
      <c r="V32" s="38"/>
      <c r="W32" s="38"/>
      <c r="X32" s="38"/>
      <c r="Y32" s="38"/>
      <c r="Z32" s="38"/>
      <c r="AA32" s="38"/>
      <c r="AB32" s="38"/>
      <c r="AC32" s="38"/>
      <c r="AD32" s="38"/>
      <c r="AE32" s="38"/>
      <c r="AF32" s="38"/>
      <c r="AG32" s="38"/>
      <c r="AH32" s="38"/>
      <c r="AI32" s="38"/>
      <c r="AJ32" s="38"/>
      <c r="AK32" s="38"/>
      <c r="AL32" s="38"/>
      <c r="AM32" s="38"/>
      <c r="AN32" s="38"/>
      <c r="AO32" s="38"/>
      <c r="AP32" s="38"/>
      <c r="AQ32" s="38"/>
      <c r="AR32" s="38"/>
      <c r="AS32" s="38"/>
    </row>
    <row r="33" spans="1:45" s="88" customFormat="1" ht="14" x14ac:dyDescent="0.2">
      <c r="A33" s="156" t="s">
        <v>746</v>
      </c>
      <c r="B33" s="451"/>
      <c r="C33" s="452"/>
      <c r="D33" s="451"/>
      <c r="E33" s="452"/>
      <c r="F33" s="451"/>
      <c r="G33" s="452"/>
      <c r="H33" s="451"/>
      <c r="I33" s="452"/>
      <c r="J33" s="451"/>
      <c r="K33" s="452"/>
      <c r="L33" s="451"/>
      <c r="M33" s="452"/>
      <c r="N33" s="451"/>
      <c r="O33" s="452"/>
      <c r="P33" s="451"/>
      <c r="Q33" s="452"/>
      <c r="R33" s="451"/>
      <c r="S33" s="452"/>
      <c r="T33" s="451"/>
      <c r="U33" s="452"/>
      <c r="V33" s="38"/>
      <c r="W33" s="38"/>
      <c r="X33" s="38"/>
      <c r="Y33" s="38"/>
      <c r="Z33" s="38"/>
      <c r="AA33" s="38"/>
      <c r="AB33" s="38"/>
      <c r="AC33" s="38"/>
      <c r="AD33" s="38"/>
      <c r="AE33" s="38"/>
      <c r="AF33" s="38"/>
      <c r="AG33" s="38"/>
      <c r="AH33" s="38"/>
      <c r="AI33" s="38"/>
      <c r="AJ33" s="38"/>
      <c r="AK33" s="38"/>
      <c r="AL33" s="38"/>
      <c r="AM33" s="38"/>
      <c r="AN33" s="38"/>
      <c r="AO33" s="38"/>
      <c r="AP33" s="38"/>
      <c r="AQ33" s="38"/>
      <c r="AR33" s="38"/>
      <c r="AS33" s="38"/>
    </row>
    <row r="34" spans="1:45" s="88" customFormat="1" thickBot="1" x14ac:dyDescent="0.25">
      <c r="A34" s="156" t="s">
        <v>747</v>
      </c>
      <c r="B34" s="451"/>
      <c r="C34" s="452"/>
      <c r="D34" s="451"/>
      <c r="E34" s="452"/>
      <c r="F34" s="451"/>
      <c r="G34" s="452"/>
      <c r="H34" s="451"/>
      <c r="I34" s="452"/>
      <c r="J34" s="451"/>
      <c r="K34" s="452"/>
      <c r="L34" s="451"/>
      <c r="M34" s="452"/>
      <c r="N34" s="451"/>
      <c r="O34" s="452"/>
      <c r="P34" s="451"/>
      <c r="Q34" s="452"/>
      <c r="R34" s="451"/>
      <c r="S34" s="452"/>
      <c r="T34" s="451"/>
      <c r="U34" s="452"/>
      <c r="V34" s="38"/>
      <c r="W34" s="38"/>
      <c r="X34" s="38"/>
      <c r="Y34" s="38"/>
      <c r="Z34" s="38"/>
      <c r="AA34" s="38"/>
      <c r="AB34" s="38"/>
      <c r="AC34" s="38"/>
      <c r="AD34" s="38"/>
      <c r="AE34" s="38"/>
      <c r="AF34" s="38"/>
      <c r="AG34" s="38"/>
      <c r="AH34" s="38"/>
      <c r="AI34" s="38"/>
      <c r="AJ34" s="38"/>
      <c r="AK34" s="38"/>
      <c r="AL34" s="38"/>
      <c r="AM34" s="38"/>
      <c r="AN34" s="38"/>
      <c r="AO34" s="38"/>
      <c r="AP34" s="38"/>
      <c r="AQ34" s="38"/>
      <c r="AR34" s="38"/>
      <c r="AS34" s="38"/>
    </row>
    <row r="35" spans="1:45" s="88" customFormat="1" ht="14" x14ac:dyDescent="0.2">
      <c r="A35" s="156" t="s">
        <v>748</v>
      </c>
      <c r="B35" s="451"/>
      <c r="C35" s="452"/>
      <c r="D35" s="451"/>
      <c r="E35" s="452"/>
      <c r="F35" s="451"/>
      <c r="G35" s="452"/>
      <c r="H35" s="451"/>
      <c r="I35" s="452"/>
      <c r="J35" s="451"/>
      <c r="K35" s="452"/>
      <c r="L35" s="451"/>
      <c r="M35" s="452"/>
      <c r="N35" s="451"/>
      <c r="O35" s="452"/>
      <c r="P35" s="451"/>
      <c r="Q35" s="452"/>
      <c r="R35" s="451"/>
      <c r="S35" s="452"/>
      <c r="T35" s="451"/>
      <c r="U35" s="452"/>
      <c r="V35" s="38"/>
      <c r="W35" s="38"/>
      <c r="X35" s="38"/>
      <c r="Y35" s="38"/>
      <c r="Z35" s="38"/>
      <c r="AA35" s="38"/>
      <c r="AB35" s="38"/>
      <c r="AC35" s="38"/>
      <c r="AD35" s="38"/>
      <c r="AE35" s="38"/>
      <c r="AF35" s="38"/>
      <c r="AG35" s="38"/>
      <c r="AH35" s="38"/>
      <c r="AI35" s="38"/>
      <c r="AJ35" s="38"/>
      <c r="AK35" s="38"/>
      <c r="AL35" s="38"/>
      <c r="AM35" s="38"/>
      <c r="AN35" s="38"/>
      <c r="AO35" s="38"/>
      <c r="AP35" s="38"/>
      <c r="AQ35" s="38"/>
      <c r="AR35" s="38"/>
      <c r="AS35" s="38"/>
    </row>
    <row r="36" spans="1:45" s="88" customFormat="1" ht="14" x14ac:dyDescent="0.2">
      <c r="A36" s="156" t="s">
        <v>749</v>
      </c>
      <c r="B36" s="451"/>
      <c r="C36" s="452"/>
      <c r="D36" s="451"/>
      <c r="E36" s="452"/>
      <c r="F36" s="451"/>
      <c r="G36" s="452"/>
      <c r="H36" s="451"/>
      <c r="I36" s="452"/>
      <c r="J36" s="451"/>
      <c r="K36" s="452"/>
      <c r="L36" s="451"/>
      <c r="M36" s="452"/>
      <c r="N36" s="451"/>
      <c r="O36" s="452"/>
      <c r="P36" s="451"/>
      <c r="Q36" s="452"/>
      <c r="R36" s="451"/>
      <c r="S36" s="452"/>
      <c r="T36" s="451"/>
      <c r="U36" s="452"/>
      <c r="V36" s="38"/>
      <c r="W36" s="38"/>
      <c r="X36" s="38"/>
      <c r="Y36" s="38"/>
      <c r="Z36" s="38"/>
      <c r="AA36" s="38"/>
      <c r="AB36" s="38"/>
      <c r="AC36" s="38"/>
      <c r="AD36" s="38"/>
      <c r="AE36" s="38"/>
      <c r="AF36" s="38"/>
      <c r="AG36" s="38"/>
      <c r="AH36" s="38"/>
      <c r="AI36" s="38"/>
      <c r="AJ36" s="38"/>
      <c r="AK36" s="38"/>
      <c r="AL36" s="38"/>
      <c r="AM36" s="38"/>
      <c r="AN36" s="38"/>
      <c r="AO36" s="38"/>
      <c r="AP36" s="38"/>
      <c r="AQ36" s="38"/>
      <c r="AR36" s="38"/>
      <c r="AS36" s="38"/>
    </row>
    <row r="37" spans="1:45" s="88" customFormat="1" ht="14" x14ac:dyDescent="0.2">
      <c r="A37" s="156" t="s">
        <v>750</v>
      </c>
      <c r="B37" s="451"/>
      <c r="C37" s="452"/>
      <c r="D37" s="451"/>
      <c r="E37" s="452"/>
      <c r="F37" s="451"/>
      <c r="G37" s="452"/>
      <c r="H37" s="451"/>
      <c r="I37" s="452"/>
      <c r="J37" s="451"/>
      <c r="K37" s="452"/>
      <c r="L37" s="451"/>
      <c r="M37" s="452"/>
      <c r="N37" s="451"/>
      <c r="O37" s="452"/>
      <c r="P37" s="451"/>
      <c r="Q37" s="452"/>
      <c r="R37" s="451"/>
      <c r="S37" s="452"/>
      <c r="T37" s="451"/>
      <c r="U37" s="452"/>
      <c r="V37" s="38"/>
      <c r="W37" s="38"/>
      <c r="X37" s="38"/>
      <c r="Y37" s="38"/>
      <c r="Z37" s="38"/>
      <c r="AA37" s="38"/>
      <c r="AB37" s="38"/>
      <c r="AC37" s="38"/>
      <c r="AD37" s="38"/>
      <c r="AE37" s="38"/>
      <c r="AF37" s="38"/>
      <c r="AG37" s="38"/>
      <c r="AH37" s="38"/>
      <c r="AI37" s="38"/>
      <c r="AJ37" s="38"/>
      <c r="AK37" s="38"/>
      <c r="AL37" s="38"/>
      <c r="AM37" s="38"/>
      <c r="AN37" s="38"/>
      <c r="AO37" s="38"/>
      <c r="AP37" s="38"/>
      <c r="AQ37" s="38"/>
      <c r="AR37" s="38"/>
      <c r="AS37" s="38"/>
    </row>
    <row r="38" spans="1:45" s="88" customFormat="1" ht="14" x14ac:dyDescent="0.2">
      <c r="A38" s="157" t="s">
        <v>751</v>
      </c>
      <c r="B38" s="451"/>
      <c r="C38" s="452"/>
      <c r="D38" s="451"/>
      <c r="E38" s="452"/>
      <c r="F38" s="451"/>
      <c r="G38" s="452"/>
      <c r="H38" s="451"/>
      <c r="I38" s="452"/>
      <c r="J38" s="451"/>
      <c r="K38" s="452"/>
      <c r="L38" s="451"/>
      <c r="M38" s="452"/>
      <c r="N38" s="451"/>
      <c r="O38" s="452"/>
      <c r="P38" s="451"/>
      <c r="Q38" s="452"/>
      <c r="R38" s="451"/>
      <c r="S38" s="452"/>
      <c r="T38" s="451"/>
      <c r="U38" s="452"/>
      <c r="V38" s="38"/>
      <c r="W38" s="38"/>
      <c r="X38" s="38"/>
      <c r="Y38" s="38"/>
      <c r="Z38" s="38"/>
      <c r="AA38" s="38"/>
      <c r="AB38" s="38"/>
      <c r="AC38" s="38"/>
      <c r="AD38" s="38"/>
      <c r="AE38" s="38"/>
      <c r="AF38" s="38"/>
      <c r="AG38" s="38"/>
      <c r="AH38" s="38"/>
      <c r="AI38" s="38"/>
      <c r="AJ38" s="38"/>
      <c r="AK38" s="38"/>
      <c r="AL38" s="38"/>
      <c r="AM38" s="38"/>
      <c r="AN38" s="38"/>
      <c r="AO38" s="38"/>
      <c r="AP38" s="38"/>
      <c r="AQ38" s="38"/>
      <c r="AR38" s="38"/>
      <c r="AS38" s="38"/>
    </row>
    <row r="39" spans="1:45" s="88" customFormat="1" ht="14" x14ac:dyDescent="0.2">
      <c r="A39" s="174"/>
      <c r="B39" s="444"/>
      <c r="C39" s="445"/>
      <c r="D39" s="444"/>
      <c r="E39" s="445"/>
      <c r="F39" s="444"/>
      <c r="G39" s="445"/>
      <c r="H39" s="444"/>
      <c r="I39" s="445"/>
      <c r="J39" s="444"/>
      <c r="K39" s="445"/>
      <c r="L39" s="444"/>
      <c r="M39" s="445"/>
      <c r="N39" s="444"/>
      <c r="O39" s="445"/>
      <c r="P39" s="444"/>
      <c r="Q39" s="445"/>
      <c r="R39" s="444"/>
      <c r="S39" s="445"/>
      <c r="T39" s="444"/>
      <c r="U39" s="445"/>
      <c r="V39" s="38"/>
      <c r="W39" s="38"/>
      <c r="X39" s="38"/>
      <c r="Y39" s="38"/>
      <c r="Z39" s="38"/>
      <c r="AA39" s="38"/>
      <c r="AB39" s="38"/>
      <c r="AC39" s="38"/>
      <c r="AD39" s="38"/>
      <c r="AE39" s="38"/>
      <c r="AF39" s="38"/>
      <c r="AG39" s="38"/>
      <c r="AH39" s="38"/>
      <c r="AI39" s="38"/>
      <c r="AJ39" s="38"/>
      <c r="AK39" s="38"/>
      <c r="AL39" s="38"/>
      <c r="AM39" s="38"/>
      <c r="AN39" s="38"/>
      <c r="AO39" s="38"/>
      <c r="AP39" s="38"/>
      <c r="AQ39" s="38"/>
      <c r="AR39" s="38"/>
      <c r="AS39" s="38"/>
    </row>
    <row r="40" spans="1:45" s="88" customFormat="1" ht="14" x14ac:dyDescent="0.2">
      <c r="A40" s="174"/>
      <c r="B40" s="444"/>
      <c r="C40" s="445"/>
      <c r="D40" s="444"/>
      <c r="E40" s="445"/>
      <c r="F40" s="444"/>
      <c r="G40" s="445"/>
      <c r="H40" s="444"/>
      <c r="I40" s="445"/>
      <c r="J40" s="444"/>
      <c r="K40" s="445"/>
      <c r="L40" s="444"/>
      <c r="M40" s="445"/>
      <c r="N40" s="444"/>
      <c r="O40" s="445"/>
      <c r="P40" s="444"/>
      <c r="Q40" s="445"/>
      <c r="R40" s="444"/>
      <c r="S40" s="445"/>
      <c r="T40" s="444"/>
      <c r="U40" s="445"/>
      <c r="V40" s="38"/>
      <c r="W40" s="38"/>
      <c r="X40" s="38"/>
      <c r="Y40" s="38"/>
      <c r="Z40" s="38"/>
      <c r="AA40" s="38"/>
      <c r="AB40" s="38"/>
      <c r="AC40" s="38"/>
      <c r="AD40" s="38"/>
      <c r="AE40" s="38"/>
      <c r="AF40" s="38"/>
      <c r="AG40" s="38"/>
      <c r="AH40" s="38"/>
      <c r="AI40" s="38"/>
      <c r="AJ40" s="38"/>
      <c r="AK40" s="38"/>
      <c r="AL40" s="38"/>
      <c r="AM40" s="38"/>
      <c r="AN40" s="38"/>
      <c r="AO40" s="38"/>
      <c r="AP40" s="38"/>
      <c r="AQ40" s="38"/>
      <c r="AR40" s="38"/>
      <c r="AS40" s="38"/>
    </row>
    <row r="41" spans="1:45" s="88" customFormat="1" thickBot="1" x14ac:dyDescent="0.25">
      <c r="A41" s="176"/>
      <c r="B41" s="461"/>
      <c r="C41" s="462"/>
      <c r="D41" s="461"/>
      <c r="E41" s="462"/>
      <c r="F41" s="461"/>
      <c r="G41" s="462"/>
      <c r="H41" s="461"/>
      <c r="I41" s="462"/>
      <c r="J41" s="461"/>
      <c r="K41" s="462"/>
      <c r="L41" s="461"/>
      <c r="M41" s="462"/>
      <c r="N41" s="461"/>
      <c r="O41" s="462"/>
      <c r="P41" s="461"/>
      <c r="Q41" s="462"/>
      <c r="R41" s="461"/>
      <c r="S41" s="462"/>
      <c r="T41" s="461"/>
      <c r="U41" s="462"/>
      <c r="V41" s="38"/>
      <c r="W41" s="38"/>
      <c r="X41" s="38"/>
      <c r="Y41" s="38"/>
      <c r="Z41" s="38"/>
      <c r="AA41" s="38"/>
      <c r="AB41" s="38"/>
      <c r="AC41" s="38"/>
      <c r="AD41" s="38"/>
      <c r="AE41" s="38"/>
      <c r="AF41" s="38"/>
      <c r="AG41" s="38"/>
      <c r="AH41" s="38"/>
      <c r="AI41" s="38"/>
      <c r="AJ41" s="38"/>
      <c r="AK41" s="38"/>
      <c r="AL41" s="38"/>
      <c r="AM41" s="38"/>
      <c r="AN41" s="38"/>
      <c r="AO41" s="38"/>
      <c r="AP41" s="38"/>
      <c r="AQ41" s="38"/>
      <c r="AR41" s="38"/>
      <c r="AS41" s="38"/>
    </row>
    <row r="42" spans="1:45" s="74" customFormat="1" x14ac:dyDescent="0.2"/>
    <row r="43" spans="1:45" s="74" customFormat="1" x14ac:dyDescent="0.2"/>
    <row r="44" spans="1:45" s="74" customFormat="1" x14ac:dyDescent="0.2"/>
    <row r="45" spans="1:45" s="74" customFormat="1" x14ac:dyDescent="0.2"/>
    <row r="46" spans="1:45" s="74" customFormat="1" x14ac:dyDescent="0.2"/>
    <row r="47" spans="1:45" s="74" customFormat="1" x14ac:dyDescent="0.2"/>
    <row r="48" spans="1:45" s="74" customFormat="1" x14ac:dyDescent="0.2"/>
    <row r="49" s="74" customFormat="1" x14ac:dyDescent="0.2"/>
    <row r="50" s="74" customFormat="1" x14ac:dyDescent="0.2"/>
    <row r="51" s="74" customFormat="1" x14ac:dyDescent="0.2"/>
    <row r="52" s="74" customFormat="1" x14ac:dyDescent="0.2"/>
    <row r="53" s="74" customFormat="1" x14ac:dyDescent="0.2"/>
    <row r="54" s="74" customFormat="1" x14ac:dyDescent="0.2"/>
    <row r="55" s="74" customFormat="1" x14ac:dyDescent="0.2"/>
    <row r="56" s="74" customFormat="1" x14ac:dyDescent="0.2"/>
    <row r="57" s="74" customFormat="1" x14ac:dyDescent="0.2"/>
    <row r="58" s="74" customFormat="1" x14ac:dyDescent="0.2"/>
    <row r="59" s="74" customFormat="1" x14ac:dyDescent="0.2"/>
    <row r="60" s="74" customFormat="1" x14ac:dyDescent="0.2"/>
    <row r="61" s="74" customFormat="1" x14ac:dyDescent="0.2"/>
    <row r="62" s="74" customFormat="1" x14ac:dyDescent="0.2"/>
    <row r="63" s="74" customFormat="1" x14ac:dyDescent="0.2"/>
    <row r="64" s="74" customFormat="1" x14ac:dyDescent="0.2"/>
    <row r="65" s="74" customFormat="1" x14ac:dyDescent="0.2"/>
    <row r="66" s="74" customFormat="1" x14ac:dyDescent="0.2"/>
    <row r="67" s="74" customFormat="1" x14ac:dyDescent="0.2"/>
    <row r="68" s="74" customFormat="1" x14ac:dyDescent="0.2"/>
    <row r="69" s="74" customFormat="1" x14ac:dyDescent="0.2"/>
    <row r="70" s="74" customFormat="1" x14ac:dyDescent="0.2"/>
    <row r="71" s="74" customFormat="1" x14ac:dyDescent="0.2"/>
    <row r="72" s="74" customFormat="1" x14ac:dyDescent="0.2"/>
    <row r="73" s="74" customFormat="1" x14ac:dyDescent="0.2"/>
    <row r="74" s="74" customFormat="1" x14ac:dyDescent="0.2"/>
    <row r="75" s="74" customFormat="1" x14ac:dyDescent="0.2"/>
    <row r="76" s="74" customFormat="1" x14ac:dyDescent="0.2"/>
    <row r="77" s="74" customFormat="1" x14ac:dyDescent="0.2"/>
  </sheetData>
  <mergeCells count="299">
    <mergeCell ref="A2:U2"/>
    <mergeCell ref="A1:U1"/>
    <mergeCell ref="T41:U41"/>
    <mergeCell ref="R41:S41"/>
    <mergeCell ref="P41:Q41"/>
    <mergeCell ref="H41:I41"/>
    <mergeCell ref="F41:G41"/>
    <mergeCell ref="D41:E41"/>
    <mergeCell ref="B28:C28"/>
    <mergeCell ref="D28:E28"/>
    <mergeCell ref="F28:G28"/>
    <mergeCell ref="H28:I28"/>
    <mergeCell ref="J28:K28"/>
    <mergeCell ref="L28:M28"/>
    <mergeCell ref="N28:O28"/>
    <mergeCell ref="P28:Q28"/>
    <mergeCell ref="R28:S28"/>
    <mergeCell ref="T28:U28"/>
    <mergeCell ref="B38:C38"/>
    <mergeCell ref="B41:C41"/>
    <mergeCell ref="B35:C35"/>
    <mergeCell ref="B36:C36"/>
    <mergeCell ref="B37:C37"/>
    <mergeCell ref="B31:C31"/>
    <mergeCell ref="B13:C13"/>
    <mergeCell ref="B15:C15"/>
    <mergeCell ref="B16:C16"/>
    <mergeCell ref="B17:C17"/>
    <mergeCell ref="B33:C33"/>
    <mergeCell ref="B29:C29"/>
    <mergeCell ref="B18:C18"/>
    <mergeCell ref="B19:C19"/>
    <mergeCell ref="B20:C20"/>
    <mergeCell ref="B14:C14"/>
    <mergeCell ref="B24:C24"/>
    <mergeCell ref="B25:C25"/>
    <mergeCell ref="B26:C26"/>
    <mergeCell ref="B21:C21"/>
    <mergeCell ref="B22:C22"/>
    <mergeCell ref="B23:C23"/>
    <mergeCell ref="B32:C32"/>
    <mergeCell ref="B34:C34"/>
    <mergeCell ref="B27:C27"/>
    <mergeCell ref="B30:C30"/>
    <mergeCell ref="P13:Q13"/>
    <mergeCell ref="R13:S13"/>
    <mergeCell ref="T13:U13"/>
    <mergeCell ref="D14:E14"/>
    <mergeCell ref="F14:G14"/>
    <mergeCell ref="H14:I14"/>
    <mergeCell ref="J14:K14"/>
    <mergeCell ref="L14:M14"/>
    <mergeCell ref="N14:O14"/>
    <mergeCell ref="P14:Q14"/>
    <mergeCell ref="D13:E13"/>
    <mergeCell ref="F13:G13"/>
    <mergeCell ref="H13:I13"/>
    <mergeCell ref="J13:K13"/>
    <mergeCell ref="L13:M13"/>
    <mergeCell ref="N13:O13"/>
    <mergeCell ref="R14:S14"/>
    <mergeCell ref="T14:U14"/>
    <mergeCell ref="F15:G15"/>
    <mergeCell ref="F16:G16"/>
    <mergeCell ref="F17:G17"/>
    <mergeCell ref="D15:E15"/>
    <mergeCell ref="D16:E16"/>
    <mergeCell ref="D17:E17"/>
    <mergeCell ref="D18:E18"/>
    <mergeCell ref="D23:E23"/>
    <mergeCell ref="F34:G34"/>
    <mergeCell ref="F35:G35"/>
    <mergeCell ref="F36:G36"/>
    <mergeCell ref="H16:I16"/>
    <mergeCell ref="H17:I17"/>
    <mergeCell ref="H18:I18"/>
    <mergeCell ref="D36:E36"/>
    <mergeCell ref="F18:G18"/>
    <mergeCell ref="F19:G19"/>
    <mergeCell ref="F20:G20"/>
    <mergeCell ref="D25:E25"/>
    <mergeCell ref="D26:E26"/>
    <mergeCell ref="D27:E27"/>
    <mergeCell ref="D19:E19"/>
    <mergeCell ref="D20:E20"/>
    <mergeCell ref="D21:E21"/>
    <mergeCell ref="D22:E22"/>
    <mergeCell ref="D24:E24"/>
    <mergeCell ref="D37:E37"/>
    <mergeCell ref="D38:E38"/>
    <mergeCell ref="D29:E29"/>
    <mergeCell ref="D30:E30"/>
    <mergeCell ref="D31:E31"/>
    <mergeCell ref="D35:E35"/>
    <mergeCell ref="D32:E32"/>
    <mergeCell ref="D33:E33"/>
    <mergeCell ref="D34:E34"/>
    <mergeCell ref="F37:G37"/>
    <mergeCell ref="F38:G38"/>
    <mergeCell ref="H27:I27"/>
    <mergeCell ref="H29:I29"/>
    <mergeCell ref="H30:I30"/>
    <mergeCell ref="H31:I31"/>
    <mergeCell ref="H19:I19"/>
    <mergeCell ref="H20:I20"/>
    <mergeCell ref="F21:G21"/>
    <mergeCell ref="F22:G22"/>
    <mergeCell ref="F23:G23"/>
    <mergeCell ref="F24:G24"/>
    <mergeCell ref="F25:G25"/>
    <mergeCell ref="F26:G26"/>
    <mergeCell ref="H21:I21"/>
    <mergeCell ref="H22:I22"/>
    <mergeCell ref="H23:I23"/>
    <mergeCell ref="H24:I24"/>
    <mergeCell ref="F27:G27"/>
    <mergeCell ref="F29:G29"/>
    <mergeCell ref="F30:G30"/>
    <mergeCell ref="F31:G31"/>
    <mergeCell ref="F32:G32"/>
    <mergeCell ref="F33:G33"/>
    <mergeCell ref="J23:K23"/>
    <mergeCell ref="J24:K24"/>
    <mergeCell ref="J25:K25"/>
    <mergeCell ref="J26:K26"/>
    <mergeCell ref="J27:K27"/>
    <mergeCell ref="J29:K29"/>
    <mergeCell ref="H38:I38"/>
    <mergeCell ref="J15:K15"/>
    <mergeCell ref="J16:K16"/>
    <mergeCell ref="J17:K17"/>
    <mergeCell ref="J18:K18"/>
    <mergeCell ref="J19:K19"/>
    <mergeCell ref="J20:K20"/>
    <mergeCell ref="J21:K21"/>
    <mergeCell ref="J22:K22"/>
    <mergeCell ref="H32:I32"/>
    <mergeCell ref="H33:I33"/>
    <mergeCell ref="H34:I34"/>
    <mergeCell ref="H35:I35"/>
    <mergeCell ref="H36:I36"/>
    <mergeCell ref="H37:I37"/>
    <mergeCell ref="H25:I25"/>
    <mergeCell ref="H26:I26"/>
    <mergeCell ref="H15:I15"/>
    <mergeCell ref="J41:K41"/>
    <mergeCell ref="L41:M41"/>
    <mergeCell ref="L15:M15"/>
    <mergeCell ref="L16:M16"/>
    <mergeCell ref="L17:M17"/>
    <mergeCell ref="L18:M18"/>
    <mergeCell ref="L19:M19"/>
    <mergeCell ref="L20:M20"/>
    <mergeCell ref="J30:K30"/>
    <mergeCell ref="J31:K31"/>
    <mergeCell ref="J32:K32"/>
    <mergeCell ref="L21:M21"/>
    <mergeCell ref="L22:M22"/>
    <mergeCell ref="L23:M23"/>
    <mergeCell ref="L24:M24"/>
    <mergeCell ref="L25:M25"/>
    <mergeCell ref="L27:M27"/>
    <mergeCell ref="L29:M29"/>
    <mergeCell ref="L30:M30"/>
    <mergeCell ref="L31:M31"/>
    <mergeCell ref="L32:M32"/>
    <mergeCell ref="J33:K33"/>
    <mergeCell ref="J34:K34"/>
    <mergeCell ref="J35:K35"/>
    <mergeCell ref="L40:M40"/>
    <mergeCell ref="N37:O37"/>
    <mergeCell ref="N38:O38"/>
    <mergeCell ref="J36:K36"/>
    <mergeCell ref="J37:K37"/>
    <mergeCell ref="J38:K38"/>
    <mergeCell ref="L34:M34"/>
    <mergeCell ref="L35:M35"/>
    <mergeCell ref="L36:M36"/>
    <mergeCell ref="L37:M37"/>
    <mergeCell ref="L38:M38"/>
    <mergeCell ref="T21:U21"/>
    <mergeCell ref="N41:O41"/>
    <mergeCell ref="L26:M26"/>
    <mergeCell ref="N15:O15"/>
    <mergeCell ref="N17:O17"/>
    <mergeCell ref="N18:O18"/>
    <mergeCell ref="N19:O19"/>
    <mergeCell ref="N20:O20"/>
    <mergeCell ref="N34:O34"/>
    <mergeCell ref="N35:O35"/>
    <mergeCell ref="N36:O36"/>
    <mergeCell ref="N27:O27"/>
    <mergeCell ref="N29:O29"/>
    <mergeCell ref="N30:O30"/>
    <mergeCell ref="N31:O31"/>
    <mergeCell ref="N32:O32"/>
    <mergeCell ref="N33:O33"/>
    <mergeCell ref="L33:M33"/>
    <mergeCell ref="N21:O21"/>
    <mergeCell ref="N22:O22"/>
    <mergeCell ref="N23:O23"/>
    <mergeCell ref="N24:O24"/>
    <mergeCell ref="N25:O25"/>
    <mergeCell ref="N26:O26"/>
    <mergeCell ref="P26:Q26"/>
    <mergeCell ref="P15:Q15"/>
    <mergeCell ref="P17:Q17"/>
    <mergeCell ref="P18:Q18"/>
    <mergeCell ref="P19:Q19"/>
    <mergeCell ref="P20:Q20"/>
    <mergeCell ref="R21:S21"/>
    <mergeCell ref="R22:S22"/>
    <mergeCell ref="R23:S23"/>
    <mergeCell ref="R24:S24"/>
    <mergeCell ref="R25:S25"/>
    <mergeCell ref="R26:S26"/>
    <mergeCell ref="R15:S15"/>
    <mergeCell ref="R17:S17"/>
    <mergeCell ref="R18:S18"/>
    <mergeCell ref="R19:S19"/>
    <mergeCell ref="R20:S20"/>
    <mergeCell ref="R38:S38"/>
    <mergeCell ref="R27:S27"/>
    <mergeCell ref="R29:S29"/>
    <mergeCell ref="R30:S30"/>
    <mergeCell ref="R31:S31"/>
    <mergeCell ref="R32:S32"/>
    <mergeCell ref="R33:S33"/>
    <mergeCell ref="P34:Q34"/>
    <mergeCell ref="P35:Q35"/>
    <mergeCell ref="P36:Q36"/>
    <mergeCell ref="P37:Q37"/>
    <mergeCell ref="P38:Q38"/>
    <mergeCell ref="P27:Q27"/>
    <mergeCell ref="P29:Q29"/>
    <mergeCell ref="P30:Q30"/>
    <mergeCell ref="P31:Q31"/>
    <mergeCell ref="P32:Q32"/>
    <mergeCell ref="P33:Q33"/>
    <mergeCell ref="T38:U38"/>
    <mergeCell ref="T27:U27"/>
    <mergeCell ref="T29:U29"/>
    <mergeCell ref="T30:U30"/>
    <mergeCell ref="T31:U31"/>
    <mergeCell ref="T32:U32"/>
    <mergeCell ref="T33:U33"/>
    <mergeCell ref="T22:U22"/>
    <mergeCell ref="T23:U23"/>
    <mergeCell ref="T24:U24"/>
    <mergeCell ref="T25:U25"/>
    <mergeCell ref="T26:U26"/>
    <mergeCell ref="B9:C9"/>
    <mergeCell ref="B10:C10"/>
    <mergeCell ref="N16:O16"/>
    <mergeCell ref="P16:Q16"/>
    <mergeCell ref="R16:S16"/>
    <mergeCell ref="T34:U34"/>
    <mergeCell ref="T35:U35"/>
    <mergeCell ref="T36:U36"/>
    <mergeCell ref="T37:U37"/>
    <mergeCell ref="T15:U15"/>
    <mergeCell ref="T17:U17"/>
    <mergeCell ref="T18:U18"/>
    <mergeCell ref="T19:U19"/>
    <mergeCell ref="T20:U20"/>
    <mergeCell ref="T16:U16"/>
    <mergeCell ref="R34:S34"/>
    <mergeCell ref="R35:S35"/>
    <mergeCell ref="R36:S36"/>
    <mergeCell ref="R37:S37"/>
    <mergeCell ref="P21:Q21"/>
    <mergeCell ref="P22:Q22"/>
    <mergeCell ref="P23:Q23"/>
    <mergeCell ref="P24:Q24"/>
    <mergeCell ref="P25:Q25"/>
    <mergeCell ref="A3:U3"/>
    <mergeCell ref="L39:M39"/>
    <mergeCell ref="N39:O39"/>
    <mergeCell ref="N40:O40"/>
    <mergeCell ref="P40:Q40"/>
    <mergeCell ref="P39:Q39"/>
    <mergeCell ref="R39:S39"/>
    <mergeCell ref="R40:S40"/>
    <mergeCell ref="T40:U40"/>
    <mergeCell ref="T39:U39"/>
    <mergeCell ref="B40:C40"/>
    <mergeCell ref="B39:C39"/>
    <mergeCell ref="D39:E39"/>
    <mergeCell ref="D40:E40"/>
    <mergeCell ref="F40:G40"/>
    <mergeCell ref="F39:G39"/>
    <mergeCell ref="H39:I39"/>
    <mergeCell ref="J40:K40"/>
    <mergeCell ref="H40:I40"/>
    <mergeCell ref="J39:K39"/>
    <mergeCell ref="B5:C5"/>
    <mergeCell ref="B6:C6"/>
    <mergeCell ref="B7:C7"/>
    <mergeCell ref="B8:C8"/>
  </mergeCells>
  <phoneticPr fontId="14" type="noConversion"/>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2693B0-65F6-4768-923F-5371DBB323BA}">
  <sheetPr>
    <tabColor theme="5" tint="0.59999389629810485"/>
  </sheetPr>
  <dimension ref="A1:AS288"/>
  <sheetViews>
    <sheetView workbookViewId="0">
      <selection sqref="A1:G3"/>
    </sheetView>
  </sheetViews>
  <sheetFormatPr baseColWidth="10" defaultColWidth="8.83203125" defaultRowHeight="15" x14ac:dyDescent="0.2"/>
  <cols>
    <col min="1" max="1" width="9.6640625" customWidth="1"/>
    <col min="2" max="2" width="21.1640625" bestFit="1" customWidth="1"/>
    <col min="3" max="3" width="22.1640625" customWidth="1"/>
    <col min="4" max="5" width="19.6640625" customWidth="1"/>
    <col min="6" max="6" width="14" customWidth="1"/>
    <col min="7" max="7" width="28.33203125" style="74" customWidth="1"/>
    <col min="8" max="9" width="8.83203125" style="74"/>
    <col min="10" max="10" width="27.5" hidden="1" customWidth="1"/>
    <col min="11" max="11" width="33.5" hidden="1" customWidth="1"/>
    <col min="12" max="12" width="36.6640625" hidden="1" customWidth="1"/>
    <col min="13" max="33" width="8.83203125" style="74"/>
  </cols>
  <sheetData>
    <row r="1" spans="1:45" ht="19" x14ac:dyDescent="0.25">
      <c r="A1" s="414" t="s">
        <v>859</v>
      </c>
      <c r="B1" s="414"/>
      <c r="C1" s="414"/>
      <c r="D1" s="414"/>
      <c r="E1" s="414"/>
      <c r="F1" s="414"/>
      <c r="G1" s="414"/>
      <c r="H1" s="154"/>
      <c r="I1" s="154"/>
      <c r="J1" s="154"/>
      <c r="K1" s="154"/>
      <c r="L1" s="154"/>
      <c r="M1" s="154"/>
      <c r="N1" s="154"/>
      <c r="O1" s="154"/>
      <c r="P1" s="154"/>
      <c r="Q1" s="154"/>
      <c r="R1" s="154"/>
      <c r="S1" s="154"/>
      <c r="T1" s="154"/>
      <c r="U1" s="154"/>
      <c r="AH1" s="74"/>
      <c r="AI1" s="74"/>
      <c r="AJ1" s="74"/>
      <c r="AK1" s="74"/>
      <c r="AL1" s="74"/>
      <c r="AM1" s="74"/>
      <c r="AN1" s="74"/>
      <c r="AO1" s="74"/>
      <c r="AP1" s="74"/>
      <c r="AQ1" s="74"/>
      <c r="AR1" s="74"/>
      <c r="AS1" s="74"/>
    </row>
    <row r="2" spans="1:45" x14ac:dyDescent="0.2">
      <c r="A2" s="382" t="s">
        <v>1703</v>
      </c>
      <c r="B2" s="382"/>
      <c r="C2" s="382"/>
      <c r="D2" s="382"/>
      <c r="E2" s="382"/>
      <c r="F2" s="382"/>
      <c r="G2" s="382"/>
      <c r="J2" s="35"/>
      <c r="K2" s="35"/>
      <c r="L2" s="35"/>
      <c r="AH2" s="74"/>
      <c r="AI2" s="74"/>
      <c r="AJ2" s="74"/>
      <c r="AK2" s="74"/>
      <c r="AL2" s="74"/>
      <c r="AM2" s="74"/>
      <c r="AN2" s="74"/>
      <c r="AO2" s="74"/>
      <c r="AP2" s="74"/>
      <c r="AQ2" s="74"/>
      <c r="AR2" s="74"/>
      <c r="AS2" s="74"/>
    </row>
    <row r="3" spans="1:45" ht="29.5" customHeight="1" x14ac:dyDescent="0.2">
      <c r="A3" s="412" t="s">
        <v>2403</v>
      </c>
      <c r="B3" s="412"/>
      <c r="C3" s="412"/>
      <c r="D3" s="412"/>
      <c r="E3" s="412"/>
      <c r="F3" s="412"/>
      <c r="G3" s="412"/>
      <c r="J3" s="35"/>
      <c r="K3" s="35"/>
      <c r="L3" s="35"/>
      <c r="AH3" s="74"/>
      <c r="AI3" s="74"/>
      <c r="AJ3" s="74"/>
      <c r="AK3" s="74"/>
      <c r="AL3" s="74"/>
      <c r="AM3" s="74"/>
      <c r="AN3" s="74"/>
      <c r="AO3" s="74"/>
      <c r="AP3" s="74"/>
      <c r="AQ3" s="74"/>
      <c r="AR3" s="74"/>
      <c r="AS3" s="74"/>
    </row>
    <row r="4" spans="1:45" ht="16" thickBot="1" x14ac:dyDescent="0.25">
      <c r="A4" s="74"/>
      <c r="B4" s="74"/>
      <c r="C4" s="74"/>
      <c r="D4" s="74"/>
      <c r="E4" s="74"/>
      <c r="F4" s="74"/>
    </row>
    <row r="5" spans="1:45" x14ac:dyDescent="0.2">
      <c r="A5" s="38" t="s">
        <v>1704</v>
      </c>
      <c r="B5" s="88"/>
      <c r="C5" s="88"/>
      <c r="D5" s="62"/>
      <c r="E5" s="74"/>
      <c r="F5" s="74"/>
      <c r="J5" s="207" t="s">
        <v>1356</v>
      </c>
      <c r="K5" s="108" t="s">
        <v>877</v>
      </c>
      <c r="L5" s="112" t="s">
        <v>1443</v>
      </c>
    </row>
    <row r="6" spans="1:45" x14ac:dyDescent="0.2">
      <c r="A6" s="38" t="s">
        <v>1705</v>
      </c>
      <c r="B6" s="38"/>
      <c r="C6" s="38"/>
      <c r="D6" s="467"/>
      <c r="E6" s="467"/>
      <c r="F6" s="467"/>
      <c r="J6" s="208" t="s">
        <v>1357</v>
      </c>
      <c r="K6" s="108" t="s">
        <v>878</v>
      </c>
      <c r="L6" s="113" t="s">
        <v>1444</v>
      </c>
    </row>
    <row r="7" spans="1:45" ht="16" thickBot="1" x14ac:dyDescent="0.25">
      <c r="B7" s="74"/>
      <c r="C7" s="74"/>
      <c r="D7" s="74"/>
      <c r="E7" s="74"/>
      <c r="F7" s="74"/>
      <c r="J7" s="209" t="s">
        <v>879</v>
      </c>
      <c r="K7" s="108" t="s">
        <v>880</v>
      </c>
      <c r="L7" s="210" t="s">
        <v>1445</v>
      </c>
    </row>
    <row r="8" spans="1:45" ht="33" thickBot="1" x14ac:dyDescent="0.25">
      <c r="A8" s="213" t="s">
        <v>1706</v>
      </c>
      <c r="B8" s="214" t="s">
        <v>1707</v>
      </c>
      <c r="C8" s="214" t="s">
        <v>2341</v>
      </c>
      <c r="D8" s="353" t="s">
        <v>1708</v>
      </c>
      <c r="E8" s="360" t="s">
        <v>1710</v>
      </c>
      <c r="F8" s="356" t="s">
        <v>1709</v>
      </c>
      <c r="G8" s="360" t="s">
        <v>2395</v>
      </c>
      <c r="J8" s="209" t="s">
        <v>1441</v>
      </c>
      <c r="K8" s="108" t="s">
        <v>881</v>
      </c>
      <c r="L8" s="211" t="s">
        <v>1446</v>
      </c>
    </row>
    <row r="9" spans="1:45" x14ac:dyDescent="0.2">
      <c r="A9" s="196"/>
      <c r="B9" s="363"/>
      <c r="C9" s="363" t="str">
        <f>_xlfn.IFNA(VLOOKUP(B9,'BTO references'!$B$1:$C$291, 2, FALSE), "")</f>
        <v/>
      </c>
      <c r="D9" s="364"/>
      <c r="E9" s="365"/>
      <c r="F9" s="197"/>
      <c r="G9" s="366"/>
      <c r="J9" s="207" t="s">
        <v>1358</v>
      </c>
      <c r="K9" s="108" t="s">
        <v>882</v>
      </c>
      <c r="L9" s="114" t="s">
        <v>1447</v>
      </c>
    </row>
    <row r="10" spans="1:45" ht="16" thickBot="1" x14ac:dyDescent="0.25">
      <c r="A10" s="228"/>
      <c r="B10" s="230"/>
      <c r="C10" s="230" t="str">
        <f>_xlfn.IFNA(VLOOKUP(B10,'BTO references'!$B$1:$C$291, 2, FALSE), "")</f>
        <v/>
      </c>
      <c r="D10" s="354"/>
      <c r="E10" s="358"/>
      <c r="F10" s="197"/>
      <c r="G10" s="361"/>
      <c r="J10" s="109" t="s">
        <v>883</v>
      </c>
      <c r="K10" s="108" t="s">
        <v>884</v>
      </c>
      <c r="L10" s="115" t="s">
        <v>1448</v>
      </c>
    </row>
    <row r="11" spans="1:45" x14ac:dyDescent="0.2">
      <c r="A11" s="228"/>
      <c r="B11" s="230"/>
      <c r="C11" s="230" t="str">
        <f>_xlfn.IFNA(VLOOKUP(B11,'BTO references'!$B$1:$C$291, 2, FALSE), "")</f>
        <v/>
      </c>
      <c r="D11" s="354"/>
      <c r="E11" s="358"/>
      <c r="F11" s="197"/>
      <c r="G11" s="361"/>
      <c r="J11" s="110" t="s">
        <v>885</v>
      </c>
      <c r="K11" s="108" t="s">
        <v>886</v>
      </c>
    </row>
    <row r="12" spans="1:45" x14ac:dyDescent="0.2">
      <c r="A12" s="228"/>
      <c r="B12" s="230"/>
      <c r="C12" s="230" t="str">
        <f>_xlfn.IFNA(VLOOKUP(B12,'BTO references'!$B$1:$C$291, 2, FALSE), "")</f>
        <v/>
      </c>
      <c r="D12" s="354"/>
      <c r="E12" s="358"/>
      <c r="F12" s="197"/>
      <c r="G12" s="361"/>
      <c r="J12" s="209" t="s">
        <v>887</v>
      </c>
      <c r="K12" s="108" t="s">
        <v>888</v>
      </c>
    </row>
    <row r="13" spans="1:45" x14ac:dyDescent="0.2">
      <c r="A13" s="228"/>
      <c r="B13" s="230"/>
      <c r="C13" s="230" t="str">
        <f>_xlfn.IFNA(VLOOKUP(B13,'BTO references'!$B$1:$C$291, 2, FALSE), "")</f>
        <v/>
      </c>
      <c r="D13" s="354"/>
      <c r="E13" s="358"/>
      <c r="F13" s="197"/>
      <c r="G13" s="361"/>
      <c r="J13" s="209" t="s">
        <v>889</v>
      </c>
      <c r="K13" s="108" t="s">
        <v>890</v>
      </c>
    </row>
    <row r="14" spans="1:45" x14ac:dyDescent="0.2">
      <c r="A14" s="228"/>
      <c r="B14" s="230"/>
      <c r="C14" s="230" t="str">
        <f>_xlfn.IFNA(VLOOKUP(B14,'BTO references'!$B$1:$C$291, 2, FALSE), "")</f>
        <v/>
      </c>
      <c r="D14" s="354"/>
      <c r="E14" s="358"/>
      <c r="F14" s="197"/>
      <c r="G14" s="361"/>
      <c r="J14" s="209" t="s">
        <v>891</v>
      </c>
      <c r="K14" s="108" t="s">
        <v>892</v>
      </c>
    </row>
    <row r="15" spans="1:45" x14ac:dyDescent="0.2">
      <c r="A15" s="228"/>
      <c r="B15" s="230"/>
      <c r="C15" s="230" t="str">
        <f>_xlfn.IFNA(VLOOKUP(B15,'BTO references'!$B$1:$C$291, 2, FALSE), "")</f>
        <v/>
      </c>
      <c r="D15" s="354"/>
      <c r="E15" s="358"/>
      <c r="F15" s="197"/>
      <c r="G15" s="361"/>
      <c r="J15" s="110" t="s">
        <v>893</v>
      </c>
      <c r="K15" s="108" t="s">
        <v>894</v>
      </c>
    </row>
    <row r="16" spans="1:45" x14ac:dyDescent="0.2">
      <c r="A16" s="228"/>
      <c r="B16" s="230"/>
      <c r="C16" s="230" t="str">
        <f>_xlfn.IFNA(VLOOKUP(B16,'BTO references'!$B$1:$C$291, 2, FALSE), "")</f>
        <v/>
      </c>
      <c r="D16" s="354"/>
      <c r="E16" s="358"/>
      <c r="F16" s="197"/>
      <c r="G16" s="361"/>
      <c r="J16" s="110" t="s">
        <v>895</v>
      </c>
      <c r="K16" s="108" t="s">
        <v>896</v>
      </c>
    </row>
    <row r="17" spans="1:11" x14ac:dyDescent="0.2">
      <c r="A17" s="228"/>
      <c r="B17" s="230"/>
      <c r="C17" s="230" t="str">
        <f>_xlfn.IFNA(VLOOKUP(B17,'BTO references'!$B$1:$C$291, 2, FALSE), "")</f>
        <v/>
      </c>
      <c r="D17" s="354"/>
      <c r="E17" s="358"/>
      <c r="F17" s="197"/>
      <c r="G17" s="361"/>
      <c r="J17" s="207" t="s">
        <v>1359</v>
      </c>
      <c r="K17" s="108" t="s">
        <v>897</v>
      </c>
    </row>
    <row r="18" spans="1:11" x14ac:dyDescent="0.2">
      <c r="A18" s="228"/>
      <c r="B18" s="230"/>
      <c r="C18" s="230" t="str">
        <f>_xlfn.IFNA(VLOOKUP(B18,'BTO references'!$B$1:$C$291, 2, FALSE), "")</f>
        <v/>
      </c>
      <c r="D18" s="354"/>
      <c r="E18" s="358"/>
      <c r="F18" s="197"/>
      <c r="G18" s="361"/>
      <c r="J18" s="212" t="s">
        <v>1440</v>
      </c>
      <c r="K18" s="108" t="s">
        <v>898</v>
      </c>
    </row>
    <row r="19" spans="1:11" x14ac:dyDescent="0.2">
      <c r="A19" s="228"/>
      <c r="B19" s="230"/>
      <c r="C19" s="230" t="str">
        <f>_xlfn.IFNA(VLOOKUP(B19,'BTO references'!$B$1:$C$291, 2, FALSE), "")</f>
        <v/>
      </c>
      <c r="D19" s="354"/>
      <c r="E19" s="358"/>
      <c r="F19" s="197"/>
      <c r="G19" s="361"/>
      <c r="J19" s="207" t="s">
        <v>1360</v>
      </c>
      <c r="K19" s="108" t="s">
        <v>899</v>
      </c>
    </row>
    <row r="20" spans="1:11" x14ac:dyDescent="0.2">
      <c r="A20" s="228"/>
      <c r="B20" s="230"/>
      <c r="C20" s="230" t="str">
        <f>_xlfn.IFNA(VLOOKUP(B20,'BTO references'!$B$1:$C$291, 2, FALSE), "")</f>
        <v/>
      </c>
      <c r="D20" s="354"/>
      <c r="E20" s="358"/>
      <c r="F20" s="197"/>
      <c r="G20" s="361"/>
      <c r="J20" s="209" t="s">
        <v>900</v>
      </c>
      <c r="K20" s="109" t="s">
        <v>901</v>
      </c>
    </row>
    <row r="21" spans="1:11" x14ac:dyDescent="0.2">
      <c r="A21" s="228"/>
      <c r="B21" s="230"/>
      <c r="C21" s="230" t="str">
        <f>_xlfn.IFNA(VLOOKUP(B21,'BTO references'!$B$1:$C$291, 2, FALSE), "")</f>
        <v/>
      </c>
      <c r="D21" s="354"/>
      <c r="E21" s="358"/>
      <c r="F21" s="197"/>
      <c r="G21" s="361"/>
      <c r="J21" s="109" t="s">
        <v>902</v>
      </c>
      <c r="K21" s="108" t="s">
        <v>903</v>
      </c>
    </row>
    <row r="22" spans="1:11" x14ac:dyDescent="0.2">
      <c r="A22" s="228"/>
      <c r="B22" s="230"/>
      <c r="C22" s="230" t="str">
        <f>_xlfn.IFNA(VLOOKUP(B22,'BTO references'!$B$1:$C$291, 2, FALSE), "")</f>
        <v/>
      </c>
      <c r="D22" s="354"/>
      <c r="E22" s="358"/>
      <c r="F22" s="197"/>
      <c r="G22" s="361"/>
      <c r="J22" s="209" t="s">
        <v>904</v>
      </c>
      <c r="K22" s="108" t="s">
        <v>905</v>
      </c>
    </row>
    <row r="23" spans="1:11" x14ac:dyDescent="0.2">
      <c r="A23" s="228"/>
      <c r="B23" s="230"/>
      <c r="C23" s="230" t="str">
        <f>_xlfn.IFNA(VLOOKUP(B23,'BTO references'!$B$1:$C$291, 2, FALSE), "")</f>
        <v/>
      </c>
      <c r="D23" s="354"/>
      <c r="E23" s="358"/>
      <c r="F23" s="197"/>
      <c r="G23" s="361"/>
      <c r="J23" s="109" t="s">
        <v>906</v>
      </c>
      <c r="K23" s="108" t="s">
        <v>907</v>
      </c>
    </row>
    <row r="24" spans="1:11" x14ac:dyDescent="0.2">
      <c r="A24" s="228"/>
      <c r="B24" s="230"/>
      <c r="C24" s="230" t="str">
        <f>_xlfn.IFNA(VLOOKUP(B24,'BTO references'!$B$1:$C$291, 2, FALSE), "")</f>
        <v/>
      </c>
      <c r="D24" s="354"/>
      <c r="E24" s="358"/>
      <c r="F24" s="197"/>
      <c r="G24" s="361"/>
      <c r="J24" s="110" t="s">
        <v>908</v>
      </c>
      <c r="K24" s="108" t="s">
        <v>909</v>
      </c>
    </row>
    <row r="25" spans="1:11" x14ac:dyDescent="0.2">
      <c r="A25" s="228"/>
      <c r="B25" s="230"/>
      <c r="C25" s="230" t="str">
        <f>_xlfn.IFNA(VLOOKUP(B25,'BTO references'!$B$1:$C$291, 2, FALSE), "")</f>
        <v/>
      </c>
      <c r="D25" s="354"/>
      <c r="E25" s="358"/>
      <c r="F25" s="197"/>
      <c r="G25" s="361"/>
      <c r="J25" s="109" t="s">
        <v>910</v>
      </c>
      <c r="K25" s="108" t="s">
        <v>911</v>
      </c>
    </row>
    <row r="26" spans="1:11" x14ac:dyDescent="0.2">
      <c r="A26" s="228"/>
      <c r="B26" s="230"/>
      <c r="C26" s="230" t="str">
        <f>_xlfn.IFNA(VLOOKUP(B26,'BTO references'!$B$1:$C$291, 2, FALSE), "")</f>
        <v/>
      </c>
      <c r="D26" s="354"/>
      <c r="E26" s="358"/>
      <c r="F26" s="197"/>
      <c r="G26" s="361"/>
      <c r="J26" s="109" t="s">
        <v>912</v>
      </c>
      <c r="K26" s="108" t="s">
        <v>913</v>
      </c>
    </row>
    <row r="27" spans="1:11" x14ac:dyDescent="0.2">
      <c r="A27" s="228"/>
      <c r="B27" s="230"/>
      <c r="C27" s="230" t="str">
        <f>_xlfn.IFNA(VLOOKUP(B27,'BTO references'!$B$1:$C$291, 2, FALSE), "")</f>
        <v/>
      </c>
      <c r="D27" s="354"/>
      <c r="E27" s="358"/>
      <c r="F27" s="197"/>
      <c r="G27" s="361"/>
      <c r="J27" s="209" t="s">
        <v>914</v>
      </c>
      <c r="K27" s="108" t="s">
        <v>915</v>
      </c>
    </row>
    <row r="28" spans="1:11" x14ac:dyDescent="0.2">
      <c r="A28" s="228"/>
      <c r="B28" s="230"/>
      <c r="C28" s="230" t="str">
        <f>_xlfn.IFNA(VLOOKUP(B28,'BTO references'!$B$1:$C$291, 2, FALSE), "")</f>
        <v/>
      </c>
      <c r="D28" s="354"/>
      <c r="E28" s="358"/>
      <c r="F28" s="197"/>
      <c r="G28" s="361"/>
      <c r="J28" s="209" t="s">
        <v>1439</v>
      </c>
      <c r="K28" s="108" t="s">
        <v>916</v>
      </c>
    </row>
    <row r="29" spans="1:11" x14ac:dyDescent="0.2">
      <c r="A29" s="228"/>
      <c r="B29" s="230"/>
      <c r="C29" s="230" t="str">
        <f>_xlfn.IFNA(VLOOKUP(B29,'BTO references'!$B$1:$C$291, 2, FALSE), "")</f>
        <v/>
      </c>
      <c r="D29" s="354"/>
      <c r="E29" s="358"/>
      <c r="F29" s="197"/>
      <c r="G29" s="361"/>
      <c r="J29" s="207" t="s">
        <v>1361</v>
      </c>
      <c r="K29" s="108" t="s">
        <v>917</v>
      </c>
    </row>
    <row r="30" spans="1:11" x14ac:dyDescent="0.2">
      <c r="A30" s="228"/>
      <c r="B30" s="230" t="str">
        <f>_xlfn.IFNA(VLOOKUP(A30,'BTO references'!$A$1:$C$291, 2, FALSE), "")</f>
        <v/>
      </c>
      <c r="C30" s="230" t="str">
        <f>_xlfn.IFNA(VLOOKUP(B30,'BTO references'!$B$1:$C$291, 2, FALSE), "")</f>
        <v/>
      </c>
      <c r="D30" s="354"/>
      <c r="E30" s="358"/>
      <c r="F30" s="197"/>
      <c r="G30" s="361"/>
      <c r="J30" s="209" t="s">
        <v>1438</v>
      </c>
      <c r="K30" s="108" t="s">
        <v>918</v>
      </c>
    </row>
    <row r="31" spans="1:11" x14ac:dyDescent="0.2">
      <c r="A31" s="228"/>
      <c r="B31" s="230" t="str">
        <f>_xlfn.IFNA(VLOOKUP(A31,'BTO references'!$A$1:$C$291, 2, FALSE), "")</f>
        <v/>
      </c>
      <c r="C31" s="230" t="str">
        <f>_xlfn.IFNA(VLOOKUP(B31,'BTO references'!$B$1:$C$291, 2, FALSE), "")</f>
        <v/>
      </c>
      <c r="D31" s="354"/>
      <c r="E31" s="358"/>
      <c r="F31" s="197"/>
      <c r="G31" s="361"/>
      <c r="J31" s="209" t="s">
        <v>919</v>
      </c>
      <c r="K31" s="108" t="s">
        <v>920</v>
      </c>
    </row>
    <row r="32" spans="1:11" x14ac:dyDescent="0.2">
      <c r="A32" s="228"/>
      <c r="B32" s="230" t="str">
        <f>_xlfn.IFNA(VLOOKUP(A32,'BTO references'!$A$1:$C$291, 2, FALSE), "")</f>
        <v/>
      </c>
      <c r="C32" s="230" t="str">
        <f>_xlfn.IFNA(VLOOKUP(B32,'BTO references'!$B$1:$C$291, 2, FALSE), "")</f>
        <v/>
      </c>
      <c r="D32" s="354"/>
      <c r="E32" s="358"/>
      <c r="F32" s="197"/>
      <c r="G32" s="361"/>
      <c r="J32" s="110" t="s">
        <v>921</v>
      </c>
      <c r="K32" s="108" t="s">
        <v>922</v>
      </c>
    </row>
    <row r="33" spans="1:11" x14ac:dyDescent="0.2">
      <c r="A33" s="228"/>
      <c r="B33" s="230" t="str">
        <f>_xlfn.IFNA(VLOOKUP(A33,'BTO references'!$A$1:$C$291, 2, FALSE), "")</f>
        <v/>
      </c>
      <c r="C33" s="230" t="str">
        <f>_xlfn.IFNA(VLOOKUP(B33,'BTO references'!$B$1:$C$291, 2, FALSE), "")</f>
        <v/>
      </c>
      <c r="D33" s="354"/>
      <c r="E33" s="358"/>
      <c r="F33" s="197"/>
      <c r="G33" s="361"/>
      <c r="J33" s="109" t="s">
        <v>923</v>
      </c>
      <c r="K33" s="108" t="s">
        <v>924</v>
      </c>
    </row>
    <row r="34" spans="1:11" x14ac:dyDescent="0.2">
      <c r="A34" s="228"/>
      <c r="B34" s="230" t="str">
        <f>_xlfn.IFNA(VLOOKUP(A34,'BTO references'!$A$1:$C$291, 2, FALSE), "")</f>
        <v/>
      </c>
      <c r="C34" s="230" t="str">
        <f>_xlfn.IFNA(VLOOKUP(B34,'BTO references'!$B$1:$C$291, 2, FALSE), "")</f>
        <v/>
      </c>
      <c r="D34" s="354"/>
      <c r="E34" s="358"/>
      <c r="F34" s="197"/>
      <c r="G34" s="361"/>
      <c r="J34" s="109" t="s">
        <v>925</v>
      </c>
      <c r="K34" s="108" t="s">
        <v>926</v>
      </c>
    </row>
    <row r="35" spans="1:11" x14ac:dyDescent="0.2">
      <c r="A35" s="228"/>
      <c r="B35" s="230" t="str">
        <f>_xlfn.IFNA(VLOOKUP(A35,'BTO references'!$A$1:$C$291, 2, FALSE), "")</f>
        <v/>
      </c>
      <c r="C35" s="230" t="str">
        <f>_xlfn.IFNA(VLOOKUP(B35,'BTO references'!$B$1:$C$291, 2, FALSE), "")</f>
        <v/>
      </c>
      <c r="D35" s="354"/>
      <c r="E35" s="358"/>
      <c r="F35" s="197"/>
      <c r="G35" s="361"/>
      <c r="J35" s="212" t="s">
        <v>1436</v>
      </c>
      <c r="K35" s="108" t="s">
        <v>927</v>
      </c>
    </row>
    <row r="36" spans="1:11" x14ac:dyDescent="0.2">
      <c r="A36" s="228"/>
      <c r="B36" s="230" t="str">
        <f>_xlfn.IFNA(VLOOKUP(A36,'BTO references'!$A$1:$C$291, 2, FALSE), "")</f>
        <v/>
      </c>
      <c r="C36" s="230" t="str">
        <f>_xlfn.IFNA(VLOOKUP(B36,'BTO references'!$B$1:$C$291, 2, FALSE), "")</f>
        <v/>
      </c>
      <c r="D36" s="354"/>
      <c r="E36" s="358"/>
      <c r="F36" s="197"/>
      <c r="G36" s="361"/>
      <c r="J36" s="212" t="s">
        <v>1437</v>
      </c>
      <c r="K36" s="108" t="s">
        <v>928</v>
      </c>
    </row>
    <row r="37" spans="1:11" x14ac:dyDescent="0.2">
      <c r="A37" s="228"/>
      <c r="B37" s="230" t="str">
        <f>_xlfn.IFNA(VLOOKUP(A37,'BTO references'!$A$1:$C$291, 2, FALSE), "")</f>
        <v/>
      </c>
      <c r="C37" s="230" t="str">
        <f>_xlfn.IFNA(VLOOKUP(B37,'BTO references'!$B$1:$C$291, 2, FALSE), "")</f>
        <v/>
      </c>
      <c r="D37" s="354"/>
      <c r="E37" s="358"/>
      <c r="F37" s="197"/>
      <c r="G37" s="361"/>
      <c r="J37" s="109" t="s">
        <v>929</v>
      </c>
      <c r="K37" s="108" t="s">
        <v>930</v>
      </c>
    </row>
    <row r="38" spans="1:11" x14ac:dyDescent="0.2">
      <c r="A38" s="228"/>
      <c r="B38" s="230" t="str">
        <f>_xlfn.IFNA(VLOOKUP(A38,'BTO references'!$A$1:$C$291, 2, FALSE), "")</f>
        <v/>
      </c>
      <c r="C38" s="230" t="str">
        <f>_xlfn.IFNA(VLOOKUP(B38,'BTO references'!$B$1:$C$291, 2, FALSE), "")</f>
        <v/>
      </c>
      <c r="D38" s="354"/>
      <c r="E38" s="358"/>
      <c r="F38" s="197"/>
      <c r="G38" s="361"/>
      <c r="J38" s="109" t="s">
        <v>931</v>
      </c>
      <c r="K38" s="108" t="s">
        <v>932</v>
      </c>
    </row>
    <row r="39" spans="1:11" x14ac:dyDescent="0.2">
      <c r="A39" s="228"/>
      <c r="B39" s="230" t="str">
        <f>_xlfn.IFNA(VLOOKUP(A39,'BTO references'!$A$1:$C$291, 2, FALSE), "")</f>
        <v/>
      </c>
      <c r="C39" s="230" t="str">
        <f>_xlfn.IFNA(VLOOKUP(B39,'BTO references'!$B$1:$C$291, 2, FALSE), "")</f>
        <v/>
      </c>
      <c r="D39" s="354"/>
      <c r="E39" s="358"/>
      <c r="F39" s="197"/>
      <c r="G39" s="361"/>
      <c r="J39" s="208" t="s">
        <v>1362</v>
      </c>
      <c r="K39" s="108" t="s">
        <v>933</v>
      </c>
    </row>
    <row r="40" spans="1:11" x14ac:dyDescent="0.2">
      <c r="A40" s="228"/>
      <c r="B40" s="230" t="str">
        <f>_xlfn.IFNA(VLOOKUP(A40,'BTO references'!$A$1:$C$291, 2, FALSE), "")</f>
        <v/>
      </c>
      <c r="C40" s="230" t="str">
        <f>_xlfn.IFNA(VLOOKUP(B40,'BTO references'!$B$1:$C$291, 2, FALSE), "")</f>
        <v/>
      </c>
      <c r="D40" s="354"/>
      <c r="E40" s="358"/>
      <c r="F40" s="197"/>
      <c r="G40" s="361"/>
      <c r="J40" s="109" t="s">
        <v>934</v>
      </c>
      <c r="K40" s="108" t="s">
        <v>935</v>
      </c>
    </row>
    <row r="41" spans="1:11" x14ac:dyDescent="0.2">
      <c r="A41" s="228"/>
      <c r="B41" s="230" t="str">
        <f>_xlfn.IFNA(VLOOKUP(A41,'BTO references'!$A$1:$C$291, 2, FALSE), "")</f>
        <v/>
      </c>
      <c r="C41" s="230" t="str">
        <f>_xlfn.IFNA(VLOOKUP(B41,'BTO references'!$B$1:$C$291, 2, FALSE), "")</f>
        <v/>
      </c>
      <c r="D41" s="354"/>
      <c r="E41" s="358"/>
      <c r="F41" s="197"/>
      <c r="G41" s="361"/>
      <c r="J41" s="209" t="s">
        <v>936</v>
      </c>
      <c r="K41" s="108" t="s">
        <v>937</v>
      </c>
    </row>
    <row r="42" spans="1:11" x14ac:dyDescent="0.2">
      <c r="A42" s="228"/>
      <c r="B42" s="230" t="str">
        <f>_xlfn.IFNA(VLOOKUP(A42,'BTO references'!$A$1:$C$291, 2, FALSE), "")</f>
        <v/>
      </c>
      <c r="C42" s="230" t="str">
        <f>_xlfn.IFNA(VLOOKUP(B42,'BTO references'!$B$1:$C$291, 2, FALSE), "")</f>
        <v/>
      </c>
      <c r="D42" s="354"/>
      <c r="E42" s="358"/>
      <c r="F42" s="197"/>
      <c r="G42" s="361"/>
      <c r="J42" s="209" t="s">
        <v>938</v>
      </c>
      <c r="K42" s="108" t="s">
        <v>939</v>
      </c>
    </row>
    <row r="43" spans="1:11" x14ac:dyDescent="0.2">
      <c r="A43" s="228"/>
      <c r="B43" s="230" t="str">
        <f>_xlfn.IFNA(VLOOKUP(A43,'BTO references'!$A$1:$C$291, 2, FALSE), "")</f>
        <v/>
      </c>
      <c r="C43" s="230" t="str">
        <f>_xlfn.IFNA(VLOOKUP(B43,'BTO references'!$B$1:$C$291, 2, FALSE), "")</f>
        <v/>
      </c>
      <c r="D43" s="354"/>
      <c r="E43" s="358"/>
      <c r="F43" s="197"/>
      <c r="G43" s="361"/>
      <c r="J43" s="109" t="s">
        <v>940</v>
      </c>
      <c r="K43" s="108" t="s">
        <v>941</v>
      </c>
    </row>
    <row r="44" spans="1:11" x14ac:dyDescent="0.2">
      <c r="A44" s="228"/>
      <c r="B44" s="230" t="str">
        <f>_xlfn.IFNA(VLOOKUP(A44,'BTO references'!$A$1:$C$291, 2, FALSE), "")</f>
        <v/>
      </c>
      <c r="C44" s="230" t="str">
        <f>_xlfn.IFNA(VLOOKUP(B44,'BTO references'!$B$1:$C$291, 2, FALSE), "")</f>
        <v/>
      </c>
      <c r="D44" s="354"/>
      <c r="E44" s="358"/>
      <c r="F44" s="197"/>
      <c r="G44" s="361"/>
      <c r="J44" s="109" t="s">
        <v>942</v>
      </c>
      <c r="K44" s="108" t="s">
        <v>943</v>
      </c>
    </row>
    <row r="45" spans="1:11" x14ac:dyDescent="0.2">
      <c r="A45" s="228"/>
      <c r="B45" s="230" t="str">
        <f>_xlfn.IFNA(VLOOKUP(A45,'BTO references'!$A$1:$C$291, 2, FALSE), "")</f>
        <v/>
      </c>
      <c r="C45" s="230" t="str">
        <f>_xlfn.IFNA(VLOOKUP(B45,'BTO references'!$B$1:$C$291, 2, FALSE), "")</f>
        <v/>
      </c>
      <c r="D45" s="354"/>
      <c r="E45" s="358"/>
      <c r="F45" s="197"/>
      <c r="G45" s="361"/>
      <c r="J45" s="109" t="s">
        <v>944</v>
      </c>
      <c r="K45" s="108" t="s">
        <v>945</v>
      </c>
    </row>
    <row r="46" spans="1:11" x14ac:dyDescent="0.2">
      <c r="A46" s="228"/>
      <c r="B46" s="230" t="str">
        <f>_xlfn.IFNA(VLOOKUP(A46,'BTO references'!$A$1:$C$291, 2, FALSE), "")</f>
        <v/>
      </c>
      <c r="C46" s="230" t="str">
        <f>_xlfn.IFNA(VLOOKUP(B46,'BTO references'!$B$1:$C$291, 2, FALSE), "")</f>
        <v/>
      </c>
      <c r="D46" s="354"/>
      <c r="E46" s="358"/>
      <c r="F46" s="197"/>
      <c r="G46" s="361"/>
      <c r="J46" s="110" t="s">
        <v>946</v>
      </c>
      <c r="K46" s="108" t="s">
        <v>947</v>
      </c>
    </row>
    <row r="47" spans="1:11" x14ac:dyDescent="0.2">
      <c r="A47" s="228"/>
      <c r="B47" s="230" t="str">
        <f>_xlfn.IFNA(VLOOKUP(A47,'BTO references'!$A$1:$C$291, 2, FALSE), "")</f>
        <v/>
      </c>
      <c r="C47" s="230" t="str">
        <f>_xlfn.IFNA(VLOOKUP(B47,'BTO references'!$B$1:$C$291, 2, FALSE), "")</f>
        <v/>
      </c>
      <c r="D47" s="354"/>
      <c r="E47" s="358"/>
      <c r="F47" s="197"/>
      <c r="G47" s="361"/>
      <c r="J47" s="207" t="s">
        <v>1363</v>
      </c>
      <c r="K47" s="108" t="s">
        <v>948</v>
      </c>
    </row>
    <row r="48" spans="1:11" x14ac:dyDescent="0.2">
      <c r="A48" s="228"/>
      <c r="B48" s="230" t="str">
        <f>_xlfn.IFNA(VLOOKUP(A48,'BTO references'!$A$1:$C$291, 2, FALSE), "")</f>
        <v/>
      </c>
      <c r="C48" s="230" t="str">
        <f>_xlfn.IFNA(VLOOKUP(B48,'BTO references'!$B$1:$C$291, 2, FALSE), "")</f>
        <v/>
      </c>
      <c r="D48" s="354"/>
      <c r="E48" s="358"/>
      <c r="F48" s="197"/>
      <c r="G48" s="361"/>
      <c r="J48" s="109" t="s">
        <v>949</v>
      </c>
      <c r="K48" s="108" t="s">
        <v>950</v>
      </c>
    </row>
    <row r="49" spans="1:11" x14ac:dyDescent="0.2">
      <c r="A49" s="228"/>
      <c r="B49" s="230" t="str">
        <f>_xlfn.IFNA(VLOOKUP(A49,'BTO references'!$A$1:$C$291, 2, FALSE), "")</f>
        <v/>
      </c>
      <c r="C49" s="230" t="str">
        <f>_xlfn.IFNA(VLOOKUP(B49,'BTO references'!$B$1:$C$291, 2, FALSE), "")</f>
        <v/>
      </c>
      <c r="D49" s="354"/>
      <c r="E49" s="358"/>
      <c r="F49" s="197"/>
      <c r="G49" s="361"/>
      <c r="J49" s="109" t="s">
        <v>951</v>
      </c>
      <c r="K49" s="108" t="s">
        <v>952</v>
      </c>
    </row>
    <row r="50" spans="1:11" x14ac:dyDescent="0.2">
      <c r="A50" s="228"/>
      <c r="B50" s="230" t="str">
        <f>_xlfn.IFNA(VLOOKUP(A50,'BTO references'!$A$1:$C$291, 2, FALSE), "")</f>
        <v/>
      </c>
      <c r="C50" s="230" t="str">
        <f>_xlfn.IFNA(VLOOKUP(B50,'BTO references'!$B$1:$C$291, 2, FALSE), "")</f>
        <v/>
      </c>
      <c r="D50" s="354"/>
      <c r="E50" s="358"/>
      <c r="F50" s="197"/>
      <c r="G50" s="361"/>
      <c r="J50" s="209" t="s">
        <v>953</v>
      </c>
      <c r="K50" s="108" t="s">
        <v>954</v>
      </c>
    </row>
    <row r="51" spans="1:11" x14ac:dyDescent="0.2">
      <c r="A51" s="228"/>
      <c r="B51" s="230" t="str">
        <f>_xlfn.IFNA(VLOOKUP(A51,'BTO references'!$A$1:$C$291, 2, FALSE), "")</f>
        <v/>
      </c>
      <c r="C51" s="230" t="str">
        <f>_xlfn.IFNA(VLOOKUP(B51,'BTO references'!$B$1:$C$291, 2, FALSE), "")</f>
        <v/>
      </c>
      <c r="D51" s="354"/>
      <c r="E51" s="358"/>
      <c r="F51" s="197"/>
      <c r="G51" s="361"/>
      <c r="J51" s="209" t="s">
        <v>955</v>
      </c>
      <c r="K51" s="108" t="s">
        <v>956</v>
      </c>
    </row>
    <row r="52" spans="1:11" x14ac:dyDescent="0.2">
      <c r="A52" s="228"/>
      <c r="B52" s="230" t="str">
        <f>_xlfn.IFNA(VLOOKUP(A52,'BTO references'!$A$1:$C$291, 2, FALSE), "")</f>
        <v/>
      </c>
      <c r="C52" s="230" t="str">
        <f>_xlfn.IFNA(VLOOKUP(B52,'BTO references'!$B$1:$C$291, 2, FALSE), "")</f>
        <v/>
      </c>
      <c r="D52" s="354"/>
      <c r="E52" s="358"/>
      <c r="F52" s="197"/>
      <c r="G52" s="361"/>
      <c r="J52" s="207" t="s">
        <v>1364</v>
      </c>
      <c r="K52" s="108" t="s">
        <v>957</v>
      </c>
    </row>
    <row r="53" spans="1:11" x14ac:dyDescent="0.2">
      <c r="A53" s="228"/>
      <c r="B53" s="230" t="str">
        <f>_xlfn.IFNA(VLOOKUP(A53,'BTO references'!$A$1:$C$291, 2, FALSE), "")</f>
        <v/>
      </c>
      <c r="C53" s="230" t="str">
        <f>_xlfn.IFNA(VLOOKUP(B53,'BTO references'!$B$1:$C$291, 2, FALSE), "")</f>
        <v/>
      </c>
      <c r="D53" s="354"/>
      <c r="E53" s="358"/>
      <c r="F53" s="197"/>
      <c r="G53" s="361"/>
      <c r="J53" s="209" t="s">
        <v>958</v>
      </c>
      <c r="K53" s="108" t="s">
        <v>959</v>
      </c>
    </row>
    <row r="54" spans="1:11" x14ac:dyDescent="0.2">
      <c r="A54" s="228"/>
      <c r="B54" s="230" t="str">
        <f>_xlfn.IFNA(VLOOKUP(A54,'BTO references'!$A$1:$C$291, 2, FALSE), "")</f>
        <v/>
      </c>
      <c r="C54" s="230" t="str">
        <f>_xlfn.IFNA(VLOOKUP(B54,'BTO references'!$B$1:$C$291, 2, FALSE), "")</f>
        <v/>
      </c>
      <c r="D54" s="354"/>
      <c r="E54" s="358"/>
      <c r="F54" s="197"/>
      <c r="G54" s="361"/>
      <c r="J54" s="109" t="s">
        <v>960</v>
      </c>
      <c r="K54" s="108" t="s">
        <v>961</v>
      </c>
    </row>
    <row r="55" spans="1:11" x14ac:dyDescent="0.2">
      <c r="A55" s="228"/>
      <c r="B55" s="230" t="str">
        <f>_xlfn.IFNA(VLOOKUP(A55,'BTO references'!$A$1:$C$291, 2, FALSE), "")</f>
        <v/>
      </c>
      <c r="C55" s="230" t="str">
        <f>_xlfn.IFNA(VLOOKUP(B55,'BTO references'!$B$1:$C$291, 2, FALSE), "")</f>
        <v/>
      </c>
      <c r="D55" s="354"/>
      <c r="E55" s="358"/>
      <c r="F55" s="197"/>
      <c r="G55" s="361"/>
      <c r="J55" s="110" t="s">
        <v>962</v>
      </c>
      <c r="K55" s="108" t="s">
        <v>963</v>
      </c>
    </row>
    <row r="56" spans="1:11" x14ac:dyDescent="0.2">
      <c r="A56" s="228"/>
      <c r="B56" s="230" t="str">
        <f>_xlfn.IFNA(VLOOKUP(A56,'BTO references'!$A$1:$C$291, 2, FALSE), "")</f>
        <v/>
      </c>
      <c r="C56" s="230" t="str">
        <f>_xlfn.IFNA(VLOOKUP(B56,'BTO references'!$B$1:$C$291, 2, FALSE), "")</f>
        <v/>
      </c>
      <c r="D56" s="354"/>
      <c r="E56" s="358"/>
      <c r="F56" s="197"/>
      <c r="G56" s="361"/>
      <c r="J56" s="207" t="s">
        <v>1365</v>
      </c>
      <c r="K56" s="108" t="s">
        <v>964</v>
      </c>
    </row>
    <row r="57" spans="1:11" x14ac:dyDescent="0.2">
      <c r="A57" s="228"/>
      <c r="B57" s="230" t="str">
        <f>_xlfn.IFNA(VLOOKUP(A57,'BTO references'!$A$1:$C$291, 2, FALSE), "")</f>
        <v/>
      </c>
      <c r="C57" s="230" t="str">
        <f>_xlfn.IFNA(VLOOKUP(B57,'BTO references'!$B$1:$C$291, 2, FALSE), "")</f>
        <v/>
      </c>
      <c r="D57" s="354"/>
      <c r="E57" s="358"/>
      <c r="F57" s="197"/>
      <c r="G57" s="361"/>
      <c r="J57" s="207" t="s">
        <v>1366</v>
      </c>
      <c r="K57" s="108" t="s">
        <v>965</v>
      </c>
    </row>
    <row r="58" spans="1:11" x14ac:dyDescent="0.2">
      <c r="A58" s="228"/>
      <c r="B58" s="230" t="str">
        <f>_xlfn.IFNA(VLOOKUP(A58,'BTO references'!$A$1:$C$291, 2, FALSE), "")</f>
        <v/>
      </c>
      <c r="C58" s="230" t="str">
        <f>_xlfn.IFNA(VLOOKUP(B58,'BTO references'!$B$1:$C$291, 2, FALSE), "")</f>
        <v/>
      </c>
      <c r="D58" s="354"/>
      <c r="E58" s="358"/>
      <c r="F58" s="197"/>
      <c r="G58" s="361"/>
      <c r="J58" s="209" t="s">
        <v>966</v>
      </c>
      <c r="K58" s="108" t="s">
        <v>967</v>
      </c>
    </row>
    <row r="59" spans="1:11" x14ac:dyDescent="0.2">
      <c r="A59" s="228"/>
      <c r="B59" s="230" t="str">
        <f>_xlfn.IFNA(VLOOKUP(A59,'BTO references'!$A$1:$C$291, 2, FALSE), "")</f>
        <v/>
      </c>
      <c r="C59" s="230" t="str">
        <f>_xlfn.IFNA(VLOOKUP(B59,'BTO references'!$B$1:$C$291, 2, FALSE), "")</f>
        <v/>
      </c>
      <c r="D59" s="354"/>
      <c r="E59" s="358"/>
      <c r="F59" s="197"/>
      <c r="G59" s="361"/>
      <c r="J59" s="110" t="s">
        <v>968</v>
      </c>
      <c r="K59" s="108" t="s">
        <v>969</v>
      </c>
    </row>
    <row r="60" spans="1:11" x14ac:dyDescent="0.2">
      <c r="A60" s="228"/>
      <c r="B60" s="230" t="str">
        <f>_xlfn.IFNA(VLOOKUP(A60,'BTO references'!$A$1:$C$291, 2, FALSE), "")</f>
        <v/>
      </c>
      <c r="C60" s="230" t="str">
        <f>_xlfn.IFNA(VLOOKUP(B60,'BTO references'!$B$1:$C$291, 2, FALSE), "")</f>
        <v/>
      </c>
      <c r="D60" s="354"/>
      <c r="E60" s="358"/>
      <c r="F60" s="197"/>
      <c r="G60" s="361"/>
      <c r="J60" s="109" t="s">
        <v>970</v>
      </c>
      <c r="K60" s="108" t="s">
        <v>971</v>
      </c>
    </row>
    <row r="61" spans="1:11" x14ac:dyDescent="0.2">
      <c r="A61" s="228"/>
      <c r="B61" s="230" t="str">
        <f>_xlfn.IFNA(VLOOKUP(A61,'BTO references'!$A$1:$C$291, 2, FALSE), "")</f>
        <v/>
      </c>
      <c r="C61" s="230" t="str">
        <f>_xlfn.IFNA(VLOOKUP(B61,'BTO references'!$B$1:$C$291, 2, FALSE), "")</f>
        <v/>
      </c>
      <c r="D61" s="354"/>
      <c r="E61" s="358"/>
      <c r="F61" s="197"/>
      <c r="G61" s="361"/>
      <c r="J61" s="207" t="s">
        <v>1367</v>
      </c>
      <c r="K61" s="108" t="s">
        <v>972</v>
      </c>
    </row>
    <row r="62" spans="1:11" x14ac:dyDescent="0.2">
      <c r="A62" s="228"/>
      <c r="B62" s="230" t="str">
        <f>_xlfn.IFNA(VLOOKUP(A62,'BTO references'!$A$1:$C$291, 2, FALSE), "")</f>
        <v/>
      </c>
      <c r="C62" s="230" t="str">
        <f>_xlfn.IFNA(VLOOKUP(B62,'BTO references'!$B$1:$C$291, 2, FALSE), "")</f>
        <v/>
      </c>
      <c r="D62" s="354"/>
      <c r="E62" s="358"/>
      <c r="F62" s="197"/>
      <c r="G62" s="361"/>
      <c r="J62" s="207" t="s">
        <v>1368</v>
      </c>
      <c r="K62" s="108" t="s">
        <v>973</v>
      </c>
    </row>
    <row r="63" spans="1:11" x14ac:dyDescent="0.2">
      <c r="A63" s="228"/>
      <c r="B63" s="230" t="str">
        <f>_xlfn.IFNA(VLOOKUP(A63,'BTO references'!$A$1:$C$291, 2, FALSE), "")</f>
        <v/>
      </c>
      <c r="C63" s="230" t="str">
        <f>_xlfn.IFNA(VLOOKUP(B63,'BTO references'!$B$1:$C$291, 2, FALSE), "")</f>
        <v/>
      </c>
      <c r="D63" s="354"/>
      <c r="E63" s="358"/>
      <c r="F63" s="197"/>
      <c r="G63" s="361"/>
      <c r="J63" s="209" t="s">
        <v>974</v>
      </c>
      <c r="K63" s="108" t="s">
        <v>975</v>
      </c>
    </row>
    <row r="64" spans="1:11" x14ac:dyDescent="0.2">
      <c r="A64" s="228"/>
      <c r="B64" s="230" t="str">
        <f>_xlfn.IFNA(VLOOKUP(A64,'BTO references'!$A$1:$C$291, 2, FALSE), "")</f>
        <v/>
      </c>
      <c r="C64" s="230" t="str">
        <f>_xlfn.IFNA(VLOOKUP(B64,'BTO references'!$B$1:$C$291, 2, FALSE), "")</f>
        <v/>
      </c>
      <c r="D64" s="354"/>
      <c r="E64" s="358"/>
      <c r="F64" s="197"/>
      <c r="G64" s="361"/>
      <c r="J64" s="209" t="s">
        <v>1435</v>
      </c>
      <c r="K64" s="108" t="s">
        <v>976</v>
      </c>
    </row>
    <row r="65" spans="1:11" x14ac:dyDescent="0.2">
      <c r="A65" s="228"/>
      <c r="B65" s="230" t="str">
        <f>_xlfn.IFNA(VLOOKUP(A65,'BTO references'!$A$1:$C$291, 2, FALSE), "")</f>
        <v/>
      </c>
      <c r="C65" s="230" t="str">
        <f>_xlfn.IFNA(VLOOKUP(B65,'BTO references'!$B$1:$C$291, 2, FALSE), "")</f>
        <v/>
      </c>
      <c r="D65" s="354"/>
      <c r="E65" s="358"/>
      <c r="F65" s="197"/>
      <c r="G65" s="361"/>
      <c r="J65" s="209" t="s">
        <v>977</v>
      </c>
      <c r="K65" s="108" t="s">
        <v>978</v>
      </c>
    </row>
    <row r="66" spans="1:11" x14ac:dyDescent="0.2">
      <c r="A66" s="228"/>
      <c r="B66" s="230" t="str">
        <f>_xlfn.IFNA(VLOOKUP(A66,'BTO references'!$A$1:$C$291, 2, FALSE), "")</f>
        <v/>
      </c>
      <c r="C66" s="230" t="str">
        <f>_xlfn.IFNA(VLOOKUP(B66,'BTO references'!$B$1:$C$291, 2, FALSE), "")</f>
        <v/>
      </c>
      <c r="D66" s="354"/>
      <c r="E66" s="358"/>
      <c r="F66" s="197"/>
      <c r="G66" s="361"/>
      <c r="J66" s="208" t="s">
        <v>1369</v>
      </c>
      <c r="K66" s="108" t="s">
        <v>979</v>
      </c>
    </row>
    <row r="67" spans="1:11" x14ac:dyDescent="0.2">
      <c r="A67" s="228"/>
      <c r="B67" s="230" t="str">
        <f>_xlfn.IFNA(VLOOKUP(A67,'BTO references'!$A$1:$C$291, 2, FALSE), "")</f>
        <v/>
      </c>
      <c r="C67" s="230" t="str">
        <f>_xlfn.IFNA(VLOOKUP(B67,'BTO references'!$B$1:$C$291, 2, FALSE), "")</f>
        <v/>
      </c>
      <c r="D67" s="354"/>
      <c r="E67" s="358"/>
      <c r="F67" s="197"/>
      <c r="G67" s="361"/>
      <c r="J67" s="208" t="s">
        <v>980</v>
      </c>
      <c r="K67" s="108" t="s">
        <v>981</v>
      </c>
    </row>
    <row r="68" spans="1:11" x14ac:dyDescent="0.2">
      <c r="A68" s="228"/>
      <c r="B68" s="230" t="str">
        <f>_xlfn.IFNA(VLOOKUP(A68,'BTO references'!$A$1:$C$291, 2, FALSE), "")</f>
        <v/>
      </c>
      <c r="C68" s="230" t="str">
        <f>_xlfn.IFNA(VLOOKUP(B68,'BTO references'!$B$1:$C$291, 2, FALSE), "")</f>
        <v/>
      </c>
      <c r="D68" s="354"/>
      <c r="E68" s="358"/>
      <c r="F68" s="197"/>
      <c r="G68" s="361"/>
      <c r="J68" s="212" t="s">
        <v>1434</v>
      </c>
      <c r="K68" s="108" t="s">
        <v>982</v>
      </c>
    </row>
    <row r="69" spans="1:11" x14ac:dyDescent="0.2">
      <c r="A69" s="228"/>
      <c r="B69" s="230" t="str">
        <f>_xlfn.IFNA(VLOOKUP(A69,'BTO references'!$A$1:$C$291, 2, FALSE), "")</f>
        <v/>
      </c>
      <c r="C69" s="230" t="str">
        <f>_xlfn.IFNA(VLOOKUP(B69,'BTO references'!$B$1:$C$291, 2, FALSE), "")</f>
        <v/>
      </c>
      <c r="D69" s="354"/>
      <c r="E69" s="358"/>
      <c r="F69" s="197"/>
      <c r="G69" s="361"/>
      <c r="J69" s="209" t="s">
        <v>983</v>
      </c>
      <c r="K69" s="108" t="s">
        <v>984</v>
      </c>
    </row>
    <row r="70" spans="1:11" x14ac:dyDescent="0.2">
      <c r="A70" s="228"/>
      <c r="B70" s="230" t="str">
        <f>_xlfn.IFNA(VLOOKUP(A70,'BTO references'!$A$1:$C$291, 2, FALSE), "")</f>
        <v/>
      </c>
      <c r="C70" s="230" t="str">
        <f>_xlfn.IFNA(VLOOKUP(B70,'BTO references'!$B$1:$C$291, 2, FALSE), "")</f>
        <v/>
      </c>
      <c r="D70" s="354"/>
      <c r="E70" s="358"/>
      <c r="F70" s="197"/>
      <c r="G70" s="361"/>
      <c r="J70" s="110" t="s">
        <v>985</v>
      </c>
      <c r="K70" s="108" t="s">
        <v>986</v>
      </c>
    </row>
    <row r="71" spans="1:11" x14ac:dyDescent="0.2">
      <c r="A71" s="228"/>
      <c r="B71" s="230" t="str">
        <f>_xlfn.IFNA(VLOOKUP(A71,'BTO references'!$A$1:$C$291, 2, FALSE), "")</f>
        <v/>
      </c>
      <c r="C71" s="230" t="str">
        <f>_xlfn.IFNA(VLOOKUP(B71,'BTO references'!$B$1:$C$291, 2, FALSE), "")</f>
        <v/>
      </c>
      <c r="D71" s="354"/>
      <c r="E71" s="358"/>
      <c r="F71" s="197"/>
      <c r="G71" s="361"/>
      <c r="J71" s="109" t="s">
        <v>987</v>
      </c>
      <c r="K71" s="108" t="s">
        <v>988</v>
      </c>
    </row>
    <row r="72" spans="1:11" x14ac:dyDescent="0.2">
      <c r="A72" s="228"/>
      <c r="B72" s="230" t="str">
        <f>_xlfn.IFNA(VLOOKUP(A72,'BTO references'!$A$1:$C$291, 2, FALSE), "")</f>
        <v/>
      </c>
      <c r="C72" s="230" t="str">
        <f>_xlfn.IFNA(VLOOKUP(B72,'BTO references'!$B$1:$C$291, 2, FALSE), "")</f>
        <v/>
      </c>
      <c r="D72" s="354"/>
      <c r="E72" s="358"/>
      <c r="F72" s="197"/>
      <c r="G72" s="361"/>
      <c r="J72" s="109" t="s">
        <v>989</v>
      </c>
      <c r="K72" s="108" t="s">
        <v>990</v>
      </c>
    </row>
    <row r="73" spans="1:11" x14ac:dyDescent="0.2">
      <c r="A73" s="228"/>
      <c r="B73" s="230" t="str">
        <f>_xlfn.IFNA(VLOOKUP(A73,'BTO references'!$A$1:$C$291, 2, FALSE), "")</f>
        <v/>
      </c>
      <c r="C73" s="230" t="str">
        <f>_xlfn.IFNA(VLOOKUP(B73,'BTO references'!$B$1:$C$291, 2, FALSE), "")</f>
        <v/>
      </c>
      <c r="D73" s="354"/>
      <c r="E73" s="358"/>
      <c r="F73" s="197"/>
      <c r="G73" s="361"/>
      <c r="J73" s="208" t="s">
        <v>1370</v>
      </c>
      <c r="K73" s="108" t="s">
        <v>991</v>
      </c>
    </row>
    <row r="74" spans="1:11" x14ac:dyDescent="0.2">
      <c r="A74" s="228"/>
      <c r="B74" s="230" t="str">
        <f>_xlfn.IFNA(VLOOKUP(A74,'BTO references'!$A$1:$C$291, 2, FALSE), "")</f>
        <v/>
      </c>
      <c r="C74" s="230" t="str">
        <f>_xlfn.IFNA(VLOOKUP(B74,'BTO references'!$B$1:$C$291, 2, FALSE), "")</f>
        <v/>
      </c>
      <c r="D74" s="354"/>
      <c r="E74" s="358"/>
      <c r="F74" s="197"/>
      <c r="G74" s="361"/>
      <c r="J74" s="110" t="s">
        <v>992</v>
      </c>
      <c r="K74" s="108" t="s">
        <v>993</v>
      </c>
    </row>
    <row r="75" spans="1:11" x14ac:dyDescent="0.2">
      <c r="A75" s="228"/>
      <c r="B75" s="230" t="str">
        <f>_xlfn.IFNA(VLOOKUP(A75,'BTO references'!$A$1:$C$291, 2, FALSE), "")</f>
        <v/>
      </c>
      <c r="C75" s="230" t="str">
        <f>_xlfn.IFNA(VLOOKUP(B75,'BTO references'!$B$1:$C$291, 2, FALSE), "")</f>
        <v/>
      </c>
      <c r="D75" s="354"/>
      <c r="E75" s="358"/>
      <c r="F75" s="197"/>
      <c r="G75" s="361"/>
      <c r="J75" s="209" t="s">
        <v>994</v>
      </c>
      <c r="K75" s="108" t="s">
        <v>995</v>
      </c>
    </row>
    <row r="76" spans="1:11" x14ac:dyDescent="0.2">
      <c r="A76" s="228"/>
      <c r="B76" s="230" t="str">
        <f>_xlfn.IFNA(VLOOKUP(A76,'BTO references'!$A$1:$C$291, 2, FALSE), "")</f>
        <v/>
      </c>
      <c r="C76" s="230" t="str">
        <f>_xlfn.IFNA(VLOOKUP(B76,'BTO references'!$B$1:$C$291, 2, FALSE), "")</f>
        <v/>
      </c>
      <c r="D76" s="354"/>
      <c r="E76" s="358"/>
      <c r="F76" s="197"/>
      <c r="G76" s="361"/>
      <c r="J76" s="209" t="s">
        <v>996</v>
      </c>
      <c r="K76" s="108" t="s">
        <v>997</v>
      </c>
    </row>
    <row r="77" spans="1:11" x14ac:dyDescent="0.2">
      <c r="A77" s="228"/>
      <c r="B77" s="230" t="str">
        <f>_xlfn.IFNA(VLOOKUP(A77,'BTO references'!$A$1:$C$291, 2, FALSE), "")</f>
        <v/>
      </c>
      <c r="C77" s="230" t="str">
        <f>_xlfn.IFNA(VLOOKUP(B77,'BTO references'!$B$1:$C$291, 2, FALSE), "")</f>
        <v/>
      </c>
      <c r="D77" s="354"/>
      <c r="E77" s="358"/>
      <c r="F77" s="197"/>
      <c r="G77" s="361"/>
      <c r="J77" s="209" t="s">
        <v>998</v>
      </c>
      <c r="K77" s="108" t="s">
        <v>999</v>
      </c>
    </row>
    <row r="78" spans="1:11" x14ac:dyDescent="0.2">
      <c r="A78" s="228"/>
      <c r="B78" s="230" t="str">
        <f>_xlfn.IFNA(VLOOKUP(A78,'BTO references'!$A$1:$C$291, 2, FALSE), "")</f>
        <v/>
      </c>
      <c r="C78" s="230" t="str">
        <f>_xlfn.IFNA(VLOOKUP(B78,'BTO references'!$B$1:$C$291, 2, FALSE), "")</f>
        <v/>
      </c>
      <c r="D78" s="354"/>
      <c r="E78" s="358"/>
      <c r="F78" s="197"/>
      <c r="G78" s="361"/>
      <c r="J78" s="109" t="s">
        <v>1000</v>
      </c>
      <c r="K78" s="108" t="s">
        <v>1001</v>
      </c>
    </row>
    <row r="79" spans="1:11" x14ac:dyDescent="0.2">
      <c r="A79" s="228"/>
      <c r="B79" s="230" t="str">
        <f>_xlfn.IFNA(VLOOKUP(A79,'BTO references'!$A$1:$C$291, 2, FALSE), "")</f>
        <v/>
      </c>
      <c r="C79" s="230" t="str">
        <f>_xlfn.IFNA(VLOOKUP(B79,'BTO references'!$B$1:$C$291, 2, FALSE), "")</f>
        <v/>
      </c>
      <c r="D79" s="354"/>
      <c r="E79" s="358"/>
      <c r="F79" s="197"/>
      <c r="G79" s="361"/>
      <c r="J79" s="209" t="s">
        <v>1433</v>
      </c>
      <c r="K79" s="108" t="s">
        <v>1002</v>
      </c>
    </row>
    <row r="80" spans="1:11" ht="16" thickBot="1" x14ac:dyDescent="0.25">
      <c r="A80" s="229"/>
      <c r="B80" s="231" t="str">
        <f>_xlfn.IFNA(VLOOKUP(A80,'BTO references'!$A$1:$C$291, 2, FALSE), "")</f>
        <v/>
      </c>
      <c r="C80" s="231" t="str">
        <f>_xlfn.IFNA(VLOOKUP(B80,'BTO references'!$B$1:$C$291, 2, FALSE), "")</f>
        <v/>
      </c>
      <c r="D80" s="355"/>
      <c r="E80" s="359"/>
      <c r="F80" s="357"/>
      <c r="G80" s="362"/>
      <c r="J80" s="209" t="s">
        <v>1003</v>
      </c>
      <c r="K80" s="108" t="s">
        <v>1004</v>
      </c>
    </row>
    <row r="81" spans="10:11" x14ac:dyDescent="0.2">
      <c r="J81" s="110" t="s">
        <v>1005</v>
      </c>
      <c r="K81" s="108" t="s">
        <v>1006</v>
      </c>
    </row>
    <row r="82" spans="10:11" x14ac:dyDescent="0.2">
      <c r="J82" s="110" t="s">
        <v>1007</v>
      </c>
      <c r="K82" s="108" t="s">
        <v>1008</v>
      </c>
    </row>
    <row r="83" spans="10:11" x14ac:dyDescent="0.2">
      <c r="J83" s="208" t="s">
        <v>1371</v>
      </c>
      <c r="K83" s="108" t="s">
        <v>1009</v>
      </c>
    </row>
    <row r="84" spans="10:11" x14ac:dyDescent="0.2">
      <c r="J84" s="110" t="s">
        <v>1010</v>
      </c>
      <c r="K84" s="108" t="s">
        <v>1011</v>
      </c>
    </row>
    <row r="85" spans="10:11" x14ac:dyDescent="0.2">
      <c r="J85" s="208" t="s">
        <v>1012</v>
      </c>
      <c r="K85" s="108" t="s">
        <v>1013</v>
      </c>
    </row>
    <row r="86" spans="10:11" x14ac:dyDescent="0.2">
      <c r="J86" s="109" t="s">
        <v>1014</v>
      </c>
      <c r="K86" s="108" t="s">
        <v>1015</v>
      </c>
    </row>
    <row r="87" spans="10:11" x14ac:dyDescent="0.2">
      <c r="J87" s="109" t="s">
        <v>1016</v>
      </c>
      <c r="K87" s="108" t="s">
        <v>1017</v>
      </c>
    </row>
    <row r="88" spans="10:11" x14ac:dyDescent="0.2">
      <c r="J88" s="109" t="s">
        <v>1018</v>
      </c>
      <c r="K88" s="108" t="s">
        <v>1019</v>
      </c>
    </row>
    <row r="89" spans="10:11" x14ac:dyDescent="0.2">
      <c r="J89" s="207" t="s">
        <v>1372</v>
      </c>
      <c r="K89" s="108" t="s">
        <v>1020</v>
      </c>
    </row>
    <row r="90" spans="10:11" x14ac:dyDescent="0.2">
      <c r="J90" s="209" t="s">
        <v>1021</v>
      </c>
      <c r="K90" s="108" t="s">
        <v>1022</v>
      </c>
    </row>
    <row r="91" spans="10:11" x14ac:dyDescent="0.2">
      <c r="J91" s="109" t="s">
        <v>1023</v>
      </c>
      <c r="K91" s="108" t="s">
        <v>1024</v>
      </c>
    </row>
    <row r="92" spans="10:11" x14ac:dyDescent="0.2">
      <c r="J92" s="109" t="s">
        <v>1025</v>
      </c>
      <c r="K92" s="108" t="s">
        <v>1026</v>
      </c>
    </row>
    <row r="93" spans="10:11" x14ac:dyDescent="0.2">
      <c r="J93" s="209" t="s">
        <v>1432</v>
      </c>
      <c r="K93" s="108" t="s">
        <v>1027</v>
      </c>
    </row>
    <row r="94" spans="10:11" x14ac:dyDescent="0.2">
      <c r="J94" s="109" t="s">
        <v>1028</v>
      </c>
      <c r="K94" s="108" t="s">
        <v>1029</v>
      </c>
    </row>
    <row r="95" spans="10:11" x14ac:dyDescent="0.2">
      <c r="J95" s="209" t="s">
        <v>1030</v>
      </c>
      <c r="K95" s="108" t="s">
        <v>1031</v>
      </c>
    </row>
    <row r="96" spans="10:11" x14ac:dyDescent="0.2">
      <c r="J96" s="109" t="s">
        <v>1032</v>
      </c>
      <c r="K96" s="108" t="s">
        <v>1033</v>
      </c>
    </row>
    <row r="97" spans="10:11" x14ac:dyDescent="0.2">
      <c r="J97" s="109" t="s">
        <v>1034</v>
      </c>
      <c r="K97" s="108" t="s">
        <v>1035</v>
      </c>
    </row>
    <row r="98" spans="10:11" x14ac:dyDescent="0.2">
      <c r="J98" s="209" t="s">
        <v>1036</v>
      </c>
      <c r="K98" s="108" t="s">
        <v>1037</v>
      </c>
    </row>
    <row r="99" spans="10:11" x14ac:dyDescent="0.2">
      <c r="J99" s="209" t="s">
        <v>1431</v>
      </c>
      <c r="K99" s="108" t="s">
        <v>1038</v>
      </c>
    </row>
    <row r="100" spans="10:11" x14ac:dyDescent="0.2">
      <c r="J100" s="110" t="s">
        <v>1039</v>
      </c>
      <c r="K100" s="108" t="s">
        <v>1040</v>
      </c>
    </row>
    <row r="101" spans="10:11" x14ac:dyDescent="0.2">
      <c r="J101" s="208" t="s">
        <v>1041</v>
      </c>
      <c r="K101" s="108" t="s">
        <v>1042</v>
      </c>
    </row>
    <row r="102" spans="10:11" x14ac:dyDescent="0.2">
      <c r="J102" s="209" t="s">
        <v>1430</v>
      </c>
      <c r="K102" s="108" t="s">
        <v>1043</v>
      </c>
    </row>
    <row r="103" spans="10:11" x14ac:dyDescent="0.2">
      <c r="J103" s="109" t="s">
        <v>1044</v>
      </c>
      <c r="K103" s="108" t="s">
        <v>1045</v>
      </c>
    </row>
    <row r="104" spans="10:11" x14ac:dyDescent="0.2">
      <c r="J104" s="207" t="s">
        <v>1373</v>
      </c>
      <c r="K104" s="108" t="s">
        <v>1046</v>
      </c>
    </row>
    <row r="105" spans="10:11" x14ac:dyDescent="0.2">
      <c r="J105" s="109" t="s">
        <v>1047</v>
      </c>
      <c r="K105" s="108" t="s">
        <v>1048</v>
      </c>
    </row>
    <row r="106" spans="10:11" x14ac:dyDescent="0.2">
      <c r="J106" s="209" t="s">
        <v>1049</v>
      </c>
      <c r="K106" s="108" t="s">
        <v>1050</v>
      </c>
    </row>
    <row r="107" spans="10:11" x14ac:dyDescent="0.2">
      <c r="J107" s="209" t="s">
        <v>1051</v>
      </c>
      <c r="K107" s="108" t="s">
        <v>1052</v>
      </c>
    </row>
    <row r="108" spans="10:11" x14ac:dyDescent="0.2">
      <c r="J108" s="209" t="s">
        <v>1053</v>
      </c>
      <c r="K108" s="108" t="s">
        <v>1054</v>
      </c>
    </row>
    <row r="109" spans="10:11" x14ac:dyDescent="0.2">
      <c r="J109" s="209" t="s">
        <v>1055</v>
      </c>
      <c r="K109" s="108" t="s">
        <v>1056</v>
      </c>
    </row>
    <row r="110" spans="10:11" x14ac:dyDescent="0.2">
      <c r="J110" s="110" t="s">
        <v>1057</v>
      </c>
      <c r="K110" s="108" t="s">
        <v>1058</v>
      </c>
    </row>
    <row r="111" spans="10:11" x14ac:dyDescent="0.2">
      <c r="J111" s="207" t="s">
        <v>1374</v>
      </c>
      <c r="K111" s="108" t="s">
        <v>1059</v>
      </c>
    </row>
    <row r="112" spans="10:11" x14ac:dyDescent="0.2">
      <c r="J112" s="110" t="s">
        <v>1060</v>
      </c>
      <c r="K112" s="108" t="s">
        <v>1061</v>
      </c>
    </row>
    <row r="113" spans="10:11" x14ac:dyDescent="0.2">
      <c r="J113" s="207" t="s">
        <v>1375</v>
      </c>
      <c r="K113" s="108" t="s">
        <v>1062</v>
      </c>
    </row>
    <row r="114" spans="10:11" x14ac:dyDescent="0.2">
      <c r="J114" s="207" t="s">
        <v>1376</v>
      </c>
      <c r="K114" s="108" t="s">
        <v>1063</v>
      </c>
    </row>
    <row r="115" spans="10:11" x14ac:dyDescent="0.2">
      <c r="J115" s="109" t="s">
        <v>1064</v>
      </c>
      <c r="K115" s="108" t="s">
        <v>1065</v>
      </c>
    </row>
    <row r="116" spans="10:11" x14ac:dyDescent="0.2">
      <c r="J116" s="209" t="s">
        <v>1429</v>
      </c>
      <c r="K116" s="108" t="s">
        <v>1066</v>
      </c>
    </row>
    <row r="117" spans="10:11" x14ac:dyDescent="0.2">
      <c r="J117" s="109" t="s">
        <v>1067</v>
      </c>
      <c r="K117" s="108" t="s">
        <v>1068</v>
      </c>
    </row>
    <row r="118" spans="10:11" x14ac:dyDescent="0.2">
      <c r="J118" s="208" t="s">
        <v>1069</v>
      </c>
      <c r="K118" s="108" t="s">
        <v>1070</v>
      </c>
    </row>
    <row r="119" spans="10:11" x14ac:dyDescent="0.2">
      <c r="J119" s="207" t="s">
        <v>1377</v>
      </c>
      <c r="K119" s="108" t="s">
        <v>1071</v>
      </c>
    </row>
    <row r="120" spans="10:11" x14ac:dyDescent="0.2">
      <c r="J120" s="209" t="s">
        <v>1072</v>
      </c>
      <c r="K120" s="108" t="s">
        <v>1073</v>
      </c>
    </row>
    <row r="121" spans="10:11" x14ac:dyDescent="0.2">
      <c r="J121" s="109" t="s">
        <v>1074</v>
      </c>
      <c r="K121" s="108" t="s">
        <v>1075</v>
      </c>
    </row>
    <row r="122" spans="10:11" x14ac:dyDescent="0.2">
      <c r="J122" s="109" t="s">
        <v>1076</v>
      </c>
      <c r="K122" s="108" t="s">
        <v>1077</v>
      </c>
    </row>
    <row r="123" spans="10:11" x14ac:dyDescent="0.2">
      <c r="J123" s="109" t="s">
        <v>1078</v>
      </c>
      <c r="K123" s="108" t="s">
        <v>1079</v>
      </c>
    </row>
    <row r="124" spans="10:11" x14ac:dyDescent="0.2">
      <c r="J124" s="109" t="s">
        <v>1080</v>
      </c>
      <c r="K124" s="108" t="s">
        <v>1081</v>
      </c>
    </row>
    <row r="125" spans="10:11" x14ac:dyDescent="0.2">
      <c r="J125" s="209" t="s">
        <v>1082</v>
      </c>
      <c r="K125" s="108" t="s">
        <v>1083</v>
      </c>
    </row>
    <row r="126" spans="10:11" x14ac:dyDescent="0.2">
      <c r="J126" s="109" t="s">
        <v>1084</v>
      </c>
      <c r="K126" s="108" t="s">
        <v>1085</v>
      </c>
    </row>
    <row r="127" spans="10:11" x14ac:dyDescent="0.2">
      <c r="J127" s="208" t="s">
        <v>1086</v>
      </c>
      <c r="K127" s="108" t="s">
        <v>1087</v>
      </c>
    </row>
    <row r="128" spans="10:11" x14ac:dyDescent="0.2">
      <c r="J128" s="209" t="s">
        <v>1088</v>
      </c>
      <c r="K128" s="108" t="s">
        <v>1089</v>
      </c>
    </row>
    <row r="129" spans="10:11" x14ac:dyDescent="0.2">
      <c r="J129" s="209" t="s">
        <v>1428</v>
      </c>
      <c r="K129" s="108" t="s">
        <v>1090</v>
      </c>
    </row>
    <row r="130" spans="10:11" x14ac:dyDescent="0.2">
      <c r="J130" s="207" t="s">
        <v>1378</v>
      </c>
      <c r="K130" s="108" t="s">
        <v>1091</v>
      </c>
    </row>
    <row r="131" spans="10:11" x14ac:dyDescent="0.2">
      <c r="J131" s="207" t="s">
        <v>1379</v>
      </c>
      <c r="K131" s="108" t="s">
        <v>1092</v>
      </c>
    </row>
    <row r="132" spans="10:11" x14ac:dyDescent="0.2">
      <c r="J132" s="209" t="s">
        <v>1093</v>
      </c>
      <c r="K132" s="108" t="s">
        <v>1094</v>
      </c>
    </row>
    <row r="133" spans="10:11" x14ac:dyDescent="0.2">
      <c r="J133" s="207" t="s">
        <v>1380</v>
      </c>
      <c r="K133" s="108" t="s">
        <v>1095</v>
      </c>
    </row>
    <row r="134" spans="10:11" x14ac:dyDescent="0.2">
      <c r="J134" s="207" t="s">
        <v>1381</v>
      </c>
      <c r="K134" s="108" t="s">
        <v>1096</v>
      </c>
    </row>
    <row r="135" spans="10:11" x14ac:dyDescent="0.2">
      <c r="J135" s="109" t="s">
        <v>1097</v>
      </c>
      <c r="K135" s="108" t="s">
        <v>1098</v>
      </c>
    </row>
    <row r="136" spans="10:11" x14ac:dyDescent="0.2">
      <c r="J136" s="207" t="s">
        <v>1382</v>
      </c>
      <c r="K136" s="108" t="s">
        <v>1099</v>
      </c>
    </row>
    <row r="137" spans="10:11" x14ac:dyDescent="0.2">
      <c r="J137" s="209" t="s">
        <v>1100</v>
      </c>
      <c r="K137" s="108" t="s">
        <v>1101</v>
      </c>
    </row>
    <row r="138" spans="10:11" x14ac:dyDescent="0.2">
      <c r="J138" s="110" t="s">
        <v>1102</v>
      </c>
      <c r="K138" s="108" t="s">
        <v>1103</v>
      </c>
    </row>
    <row r="139" spans="10:11" x14ac:dyDescent="0.2">
      <c r="J139" s="110" t="s">
        <v>1104</v>
      </c>
      <c r="K139" s="108" t="s">
        <v>1105</v>
      </c>
    </row>
    <row r="140" spans="10:11" x14ac:dyDescent="0.2">
      <c r="J140" s="209" t="s">
        <v>1427</v>
      </c>
      <c r="K140" s="108" t="s">
        <v>1106</v>
      </c>
    </row>
    <row r="141" spans="10:11" x14ac:dyDescent="0.2">
      <c r="J141" s="109" t="s">
        <v>1107</v>
      </c>
      <c r="K141" s="108" t="s">
        <v>1108</v>
      </c>
    </row>
    <row r="142" spans="10:11" x14ac:dyDescent="0.2">
      <c r="J142" s="109" t="s">
        <v>1109</v>
      </c>
      <c r="K142" s="108" t="s">
        <v>1110</v>
      </c>
    </row>
    <row r="143" spans="10:11" x14ac:dyDescent="0.2">
      <c r="J143" s="109" t="s">
        <v>1111</v>
      </c>
      <c r="K143" s="108" t="s">
        <v>1112</v>
      </c>
    </row>
    <row r="144" spans="10:11" x14ac:dyDescent="0.2">
      <c r="J144" s="209" t="s">
        <v>1426</v>
      </c>
      <c r="K144" s="108" t="s">
        <v>1113</v>
      </c>
    </row>
    <row r="145" spans="10:11" x14ac:dyDescent="0.2">
      <c r="J145" s="109" t="s">
        <v>1114</v>
      </c>
      <c r="K145" s="108" t="s">
        <v>1115</v>
      </c>
    </row>
    <row r="146" spans="10:11" x14ac:dyDescent="0.2">
      <c r="J146" s="208" t="s">
        <v>1383</v>
      </c>
      <c r="K146" s="108" t="s">
        <v>1116</v>
      </c>
    </row>
    <row r="147" spans="10:11" x14ac:dyDescent="0.2">
      <c r="J147" s="109" t="s">
        <v>1117</v>
      </c>
      <c r="K147" s="108" t="s">
        <v>1118</v>
      </c>
    </row>
    <row r="148" spans="10:11" x14ac:dyDescent="0.2">
      <c r="J148" s="109" t="s">
        <v>1119</v>
      </c>
      <c r="K148" s="108" t="s">
        <v>1120</v>
      </c>
    </row>
    <row r="149" spans="10:11" x14ac:dyDescent="0.2">
      <c r="J149" s="109" t="s">
        <v>1121</v>
      </c>
      <c r="K149" s="108" t="s">
        <v>1122</v>
      </c>
    </row>
    <row r="150" spans="10:11" x14ac:dyDescent="0.2">
      <c r="J150" s="209" t="s">
        <v>1123</v>
      </c>
      <c r="K150" s="108" t="s">
        <v>1124</v>
      </c>
    </row>
    <row r="151" spans="10:11" x14ac:dyDescent="0.2">
      <c r="J151" s="109" t="s">
        <v>1125</v>
      </c>
      <c r="K151" s="108" t="s">
        <v>1126</v>
      </c>
    </row>
    <row r="152" spans="10:11" x14ac:dyDescent="0.2">
      <c r="J152" s="209" t="s">
        <v>1127</v>
      </c>
      <c r="K152" s="108" t="s">
        <v>1128</v>
      </c>
    </row>
    <row r="153" spans="10:11" x14ac:dyDescent="0.2">
      <c r="J153" s="209" t="s">
        <v>1425</v>
      </c>
      <c r="K153" s="108" t="s">
        <v>1129</v>
      </c>
    </row>
    <row r="154" spans="10:11" x14ac:dyDescent="0.2">
      <c r="J154" s="207" t="s">
        <v>1384</v>
      </c>
      <c r="K154" s="108" t="s">
        <v>1130</v>
      </c>
    </row>
    <row r="155" spans="10:11" x14ac:dyDescent="0.2">
      <c r="J155" s="207" t="s">
        <v>1385</v>
      </c>
      <c r="K155" s="108" t="s">
        <v>1131</v>
      </c>
    </row>
    <row r="156" spans="10:11" x14ac:dyDescent="0.2">
      <c r="J156" s="209" t="s">
        <v>1132</v>
      </c>
      <c r="K156" s="108" t="s">
        <v>1133</v>
      </c>
    </row>
    <row r="157" spans="10:11" x14ac:dyDescent="0.2">
      <c r="J157" s="209" t="s">
        <v>1134</v>
      </c>
      <c r="K157" s="108" t="s">
        <v>1135</v>
      </c>
    </row>
    <row r="158" spans="10:11" x14ac:dyDescent="0.2">
      <c r="J158" s="209" t="s">
        <v>1424</v>
      </c>
      <c r="K158" s="108" t="s">
        <v>1136</v>
      </c>
    </row>
    <row r="159" spans="10:11" x14ac:dyDescent="0.2">
      <c r="J159" s="208" t="s">
        <v>1386</v>
      </c>
      <c r="K159" s="108" t="s">
        <v>1137</v>
      </c>
    </row>
    <row r="160" spans="10:11" x14ac:dyDescent="0.2">
      <c r="J160" s="208" t="s">
        <v>1138</v>
      </c>
      <c r="K160" s="108" t="s">
        <v>1139</v>
      </c>
    </row>
    <row r="161" spans="10:11" x14ac:dyDescent="0.2">
      <c r="J161" s="208" t="s">
        <v>1387</v>
      </c>
      <c r="K161" s="108" t="s">
        <v>1140</v>
      </c>
    </row>
    <row r="162" spans="10:11" x14ac:dyDescent="0.2">
      <c r="J162" s="209" t="s">
        <v>1141</v>
      </c>
      <c r="K162" s="108" t="s">
        <v>1142</v>
      </c>
    </row>
    <row r="163" spans="10:11" x14ac:dyDescent="0.2">
      <c r="J163" s="109" t="s">
        <v>1143</v>
      </c>
      <c r="K163" s="108" t="s">
        <v>1144</v>
      </c>
    </row>
    <row r="164" spans="10:11" x14ac:dyDescent="0.2">
      <c r="J164" s="109" t="s">
        <v>1145</v>
      </c>
      <c r="K164" s="108" t="s">
        <v>1146</v>
      </c>
    </row>
    <row r="165" spans="10:11" x14ac:dyDescent="0.2">
      <c r="J165" s="208" t="s">
        <v>1147</v>
      </c>
      <c r="K165" s="108" t="s">
        <v>1148</v>
      </c>
    </row>
    <row r="166" spans="10:11" x14ac:dyDescent="0.2">
      <c r="J166" s="212" t="s">
        <v>1423</v>
      </c>
      <c r="K166" s="108" t="s">
        <v>1149</v>
      </c>
    </row>
    <row r="167" spans="10:11" x14ac:dyDescent="0.2">
      <c r="J167" s="109" t="s">
        <v>1150</v>
      </c>
      <c r="K167" s="108" t="s">
        <v>1151</v>
      </c>
    </row>
    <row r="168" spans="10:11" x14ac:dyDescent="0.2">
      <c r="J168" s="209" t="s">
        <v>1422</v>
      </c>
      <c r="K168" s="108" t="s">
        <v>1152</v>
      </c>
    </row>
    <row r="169" spans="10:11" x14ac:dyDescent="0.2">
      <c r="J169" s="209" t="s">
        <v>1153</v>
      </c>
      <c r="K169" s="108" t="s">
        <v>1154</v>
      </c>
    </row>
    <row r="170" spans="10:11" x14ac:dyDescent="0.2">
      <c r="J170" s="209" t="s">
        <v>1155</v>
      </c>
      <c r="K170" s="108" t="s">
        <v>1156</v>
      </c>
    </row>
    <row r="171" spans="10:11" x14ac:dyDescent="0.2">
      <c r="J171" s="109" t="s">
        <v>1157</v>
      </c>
      <c r="K171" s="108" t="s">
        <v>1158</v>
      </c>
    </row>
    <row r="172" spans="10:11" x14ac:dyDescent="0.2">
      <c r="J172" s="110" t="s">
        <v>1159</v>
      </c>
      <c r="K172" s="108" t="s">
        <v>1160</v>
      </c>
    </row>
    <row r="173" spans="10:11" x14ac:dyDescent="0.2">
      <c r="J173" s="109" t="s">
        <v>1161</v>
      </c>
      <c r="K173" s="108" t="s">
        <v>1162</v>
      </c>
    </row>
    <row r="174" spans="10:11" x14ac:dyDescent="0.2">
      <c r="J174" s="209" t="s">
        <v>1163</v>
      </c>
      <c r="K174" s="108" t="s">
        <v>1164</v>
      </c>
    </row>
    <row r="175" spans="10:11" x14ac:dyDescent="0.2">
      <c r="J175" s="109" t="s">
        <v>1165</v>
      </c>
      <c r="K175" s="108" t="s">
        <v>1166</v>
      </c>
    </row>
    <row r="176" spans="10:11" x14ac:dyDescent="0.2">
      <c r="J176" s="209" t="s">
        <v>1167</v>
      </c>
      <c r="K176" s="108" t="s">
        <v>1168</v>
      </c>
    </row>
    <row r="177" spans="10:11" x14ac:dyDescent="0.2">
      <c r="J177" s="209" t="s">
        <v>1169</v>
      </c>
      <c r="K177" s="108" t="s">
        <v>1170</v>
      </c>
    </row>
    <row r="178" spans="10:11" x14ac:dyDescent="0.2">
      <c r="J178" s="208" t="s">
        <v>1171</v>
      </c>
      <c r="K178" s="108" t="s">
        <v>1172</v>
      </c>
    </row>
    <row r="179" spans="10:11" x14ac:dyDescent="0.2">
      <c r="J179" s="208" t="s">
        <v>1173</v>
      </c>
      <c r="K179" s="108" t="s">
        <v>1174</v>
      </c>
    </row>
    <row r="180" spans="10:11" x14ac:dyDescent="0.2">
      <c r="J180" s="208" t="s">
        <v>1175</v>
      </c>
      <c r="K180" s="108" t="s">
        <v>1176</v>
      </c>
    </row>
    <row r="181" spans="10:11" x14ac:dyDescent="0.2">
      <c r="J181" s="110" t="s">
        <v>1177</v>
      </c>
      <c r="K181" s="108" t="s">
        <v>1178</v>
      </c>
    </row>
    <row r="182" spans="10:11" x14ac:dyDescent="0.2">
      <c r="J182" s="208" t="s">
        <v>1388</v>
      </c>
      <c r="K182" s="108" t="s">
        <v>1179</v>
      </c>
    </row>
    <row r="183" spans="10:11" x14ac:dyDescent="0.2">
      <c r="J183" s="209" t="s">
        <v>1421</v>
      </c>
      <c r="K183" s="108" t="s">
        <v>1180</v>
      </c>
    </row>
    <row r="184" spans="10:11" x14ac:dyDescent="0.2">
      <c r="J184" s="109" t="s">
        <v>1181</v>
      </c>
      <c r="K184" s="108" t="s">
        <v>1182</v>
      </c>
    </row>
    <row r="185" spans="10:11" x14ac:dyDescent="0.2">
      <c r="J185" s="209" t="s">
        <v>1183</v>
      </c>
      <c r="K185" s="108" t="s">
        <v>1184</v>
      </c>
    </row>
    <row r="186" spans="10:11" x14ac:dyDescent="0.2">
      <c r="J186" s="212" t="s">
        <v>1420</v>
      </c>
      <c r="K186" s="108" t="s">
        <v>1185</v>
      </c>
    </row>
    <row r="187" spans="10:11" x14ac:dyDescent="0.2">
      <c r="J187" s="110" t="s">
        <v>1186</v>
      </c>
      <c r="K187" s="108" t="s">
        <v>1187</v>
      </c>
    </row>
    <row r="188" spans="10:11" x14ac:dyDescent="0.2">
      <c r="J188" s="208" t="s">
        <v>1389</v>
      </c>
      <c r="K188" s="108" t="s">
        <v>1188</v>
      </c>
    </row>
    <row r="189" spans="10:11" x14ac:dyDescent="0.2">
      <c r="J189" s="109" t="s">
        <v>1189</v>
      </c>
      <c r="K189" s="108" t="s">
        <v>1190</v>
      </c>
    </row>
    <row r="190" spans="10:11" x14ac:dyDescent="0.2">
      <c r="J190" s="209" t="s">
        <v>1191</v>
      </c>
      <c r="K190" s="108" t="s">
        <v>1192</v>
      </c>
    </row>
    <row r="191" spans="10:11" x14ac:dyDescent="0.2">
      <c r="J191" s="109" t="s">
        <v>1193</v>
      </c>
      <c r="K191" s="108" t="s">
        <v>1194</v>
      </c>
    </row>
    <row r="192" spans="10:11" x14ac:dyDescent="0.2">
      <c r="J192" s="109" t="s">
        <v>1195</v>
      </c>
      <c r="K192" s="108" t="s">
        <v>1196</v>
      </c>
    </row>
    <row r="193" spans="10:11" x14ac:dyDescent="0.2">
      <c r="J193" s="208" t="s">
        <v>1197</v>
      </c>
      <c r="K193" s="108" t="s">
        <v>1198</v>
      </c>
    </row>
    <row r="194" spans="10:11" x14ac:dyDescent="0.2">
      <c r="J194" s="208" t="s">
        <v>1390</v>
      </c>
      <c r="K194" s="108" t="s">
        <v>1199</v>
      </c>
    </row>
    <row r="195" spans="10:11" x14ac:dyDescent="0.2">
      <c r="J195" s="208" t="s">
        <v>1200</v>
      </c>
      <c r="K195" s="108" t="s">
        <v>1135</v>
      </c>
    </row>
    <row r="196" spans="10:11" x14ac:dyDescent="0.2">
      <c r="J196" s="209" t="s">
        <v>1201</v>
      </c>
      <c r="K196" s="108" t="s">
        <v>1202</v>
      </c>
    </row>
    <row r="197" spans="10:11" x14ac:dyDescent="0.2">
      <c r="J197" s="209" t="s">
        <v>1203</v>
      </c>
      <c r="K197" s="108" t="s">
        <v>1204</v>
      </c>
    </row>
    <row r="198" spans="10:11" x14ac:dyDescent="0.2">
      <c r="J198" s="110" t="s">
        <v>1205</v>
      </c>
      <c r="K198" s="108" t="s">
        <v>1206</v>
      </c>
    </row>
    <row r="199" spans="10:11" x14ac:dyDescent="0.2">
      <c r="J199" s="209" t="s">
        <v>1207</v>
      </c>
      <c r="K199" s="108" t="s">
        <v>1208</v>
      </c>
    </row>
    <row r="200" spans="10:11" x14ac:dyDescent="0.2">
      <c r="J200" s="212" t="s">
        <v>1209</v>
      </c>
      <c r="K200" s="108" t="s">
        <v>1210</v>
      </c>
    </row>
    <row r="201" spans="10:11" x14ac:dyDescent="0.2">
      <c r="J201" s="109" t="s">
        <v>1211</v>
      </c>
      <c r="K201" s="108" t="s">
        <v>1212</v>
      </c>
    </row>
    <row r="202" spans="10:11" x14ac:dyDescent="0.2">
      <c r="J202" s="207" t="s">
        <v>1391</v>
      </c>
      <c r="K202" s="108" t="s">
        <v>1213</v>
      </c>
    </row>
    <row r="203" spans="10:11" x14ac:dyDescent="0.2">
      <c r="J203" s="208" t="s">
        <v>1214</v>
      </c>
      <c r="K203" s="108" t="s">
        <v>1215</v>
      </c>
    </row>
    <row r="204" spans="10:11" x14ac:dyDescent="0.2">
      <c r="J204" s="109" t="s">
        <v>1216</v>
      </c>
      <c r="K204" s="108" t="s">
        <v>1217</v>
      </c>
    </row>
    <row r="205" spans="10:11" x14ac:dyDescent="0.2">
      <c r="J205" s="109" t="s">
        <v>1218</v>
      </c>
      <c r="K205" s="108" t="s">
        <v>1219</v>
      </c>
    </row>
    <row r="206" spans="10:11" x14ac:dyDescent="0.2">
      <c r="J206" s="109" t="s">
        <v>1220</v>
      </c>
      <c r="K206" s="108" t="s">
        <v>988</v>
      </c>
    </row>
    <row r="207" spans="10:11" x14ac:dyDescent="0.2">
      <c r="J207" s="109" t="s">
        <v>1221</v>
      </c>
      <c r="K207" s="108" t="s">
        <v>1222</v>
      </c>
    </row>
    <row r="208" spans="10:11" x14ac:dyDescent="0.2">
      <c r="J208" s="209" t="s">
        <v>1223</v>
      </c>
      <c r="K208" s="108" t="s">
        <v>1224</v>
      </c>
    </row>
    <row r="209" spans="10:11" x14ac:dyDescent="0.2">
      <c r="J209" s="207" t="s">
        <v>1392</v>
      </c>
      <c r="K209" s="108" t="s">
        <v>1225</v>
      </c>
    </row>
    <row r="210" spans="10:11" x14ac:dyDescent="0.2">
      <c r="J210" s="109" t="s">
        <v>1226</v>
      </c>
      <c r="K210" s="108" t="s">
        <v>1227</v>
      </c>
    </row>
    <row r="211" spans="10:11" x14ac:dyDescent="0.2">
      <c r="J211" s="109" t="s">
        <v>1228</v>
      </c>
      <c r="K211" s="108" t="s">
        <v>1229</v>
      </c>
    </row>
    <row r="212" spans="10:11" x14ac:dyDescent="0.2">
      <c r="J212" s="109" t="s">
        <v>1230</v>
      </c>
      <c r="K212" s="108" t="s">
        <v>1231</v>
      </c>
    </row>
    <row r="213" spans="10:11" x14ac:dyDescent="0.2">
      <c r="J213" s="208" t="s">
        <v>1393</v>
      </c>
      <c r="K213" s="108" t="s">
        <v>1232</v>
      </c>
    </row>
    <row r="214" spans="10:11" x14ac:dyDescent="0.2">
      <c r="J214" s="110" t="s">
        <v>1233</v>
      </c>
      <c r="K214" s="108" t="s">
        <v>1234</v>
      </c>
    </row>
    <row r="215" spans="10:11" x14ac:dyDescent="0.2">
      <c r="J215" s="209" t="s">
        <v>1235</v>
      </c>
      <c r="K215" s="108" t="s">
        <v>1236</v>
      </c>
    </row>
    <row r="216" spans="10:11" x14ac:dyDescent="0.2">
      <c r="J216" s="209" t="s">
        <v>1237</v>
      </c>
      <c r="K216" s="108" t="s">
        <v>1238</v>
      </c>
    </row>
    <row r="217" spans="10:11" x14ac:dyDescent="0.2">
      <c r="J217" s="207" t="s">
        <v>1394</v>
      </c>
      <c r="K217" s="108" t="s">
        <v>1239</v>
      </c>
    </row>
    <row r="218" spans="10:11" x14ac:dyDescent="0.2">
      <c r="J218" s="111" t="s">
        <v>1240</v>
      </c>
      <c r="K218" s="108" t="s">
        <v>1241</v>
      </c>
    </row>
    <row r="219" spans="10:11" x14ac:dyDescent="0.2">
      <c r="J219" s="207" t="s">
        <v>1395</v>
      </c>
      <c r="K219" s="108" t="s">
        <v>1242</v>
      </c>
    </row>
    <row r="220" spans="10:11" x14ac:dyDescent="0.2">
      <c r="J220" s="209" t="s">
        <v>1419</v>
      </c>
      <c r="K220" s="108" t="s">
        <v>1243</v>
      </c>
    </row>
    <row r="221" spans="10:11" x14ac:dyDescent="0.2">
      <c r="J221" s="209" t="s">
        <v>1244</v>
      </c>
      <c r="K221" s="108" t="s">
        <v>1245</v>
      </c>
    </row>
    <row r="222" spans="10:11" x14ac:dyDescent="0.2">
      <c r="J222" s="110" t="s">
        <v>1246</v>
      </c>
      <c r="K222" s="108" t="s">
        <v>1247</v>
      </c>
    </row>
    <row r="223" spans="10:11" x14ac:dyDescent="0.2">
      <c r="J223" s="208" t="s">
        <v>1248</v>
      </c>
      <c r="K223" s="108" t="s">
        <v>1249</v>
      </c>
    </row>
    <row r="224" spans="10:11" x14ac:dyDescent="0.2">
      <c r="J224" s="209" t="s">
        <v>1250</v>
      </c>
      <c r="K224" s="108" t="s">
        <v>1251</v>
      </c>
    </row>
    <row r="225" spans="10:11" x14ac:dyDescent="0.2">
      <c r="J225" s="209" t="s">
        <v>1417</v>
      </c>
      <c r="K225" s="108" t="s">
        <v>1252</v>
      </c>
    </row>
    <row r="226" spans="10:11" x14ac:dyDescent="0.2">
      <c r="J226" s="209" t="s">
        <v>1253</v>
      </c>
      <c r="K226" s="108" t="s">
        <v>1254</v>
      </c>
    </row>
    <row r="227" spans="10:11" x14ac:dyDescent="0.2">
      <c r="J227" s="209" t="s">
        <v>1418</v>
      </c>
      <c r="K227" s="108" t="s">
        <v>1255</v>
      </c>
    </row>
    <row r="228" spans="10:11" x14ac:dyDescent="0.2">
      <c r="J228" s="209" t="s">
        <v>1256</v>
      </c>
      <c r="K228" s="108" t="s">
        <v>1257</v>
      </c>
    </row>
    <row r="229" spans="10:11" x14ac:dyDescent="0.2">
      <c r="J229" s="109" t="s">
        <v>1258</v>
      </c>
      <c r="K229" s="108" t="s">
        <v>1259</v>
      </c>
    </row>
    <row r="230" spans="10:11" x14ac:dyDescent="0.2">
      <c r="J230" s="207" t="s">
        <v>1396</v>
      </c>
      <c r="K230" s="108" t="s">
        <v>1260</v>
      </c>
    </row>
    <row r="231" spans="10:11" x14ac:dyDescent="0.2">
      <c r="J231" s="208" t="s">
        <v>1397</v>
      </c>
      <c r="K231" s="108" t="s">
        <v>1261</v>
      </c>
    </row>
    <row r="232" spans="10:11" x14ac:dyDescent="0.2">
      <c r="J232" s="208" t="s">
        <v>1262</v>
      </c>
      <c r="K232" s="108" t="s">
        <v>1263</v>
      </c>
    </row>
    <row r="233" spans="10:11" x14ac:dyDescent="0.2">
      <c r="J233" s="209" t="s">
        <v>1264</v>
      </c>
      <c r="K233" s="108" t="s">
        <v>1265</v>
      </c>
    </row>
    <row r="234" spans="10:11" x14ac:dyDescent="0.2">
      <c r="J234" s="209" t="s">
        <v>1416</v>
      </c>
      <c r="K234" s="108" t="s">
        <v>1266</v>
      </c>
    </row>
    <row r="235" spans="10:11" x14ac:dyDescent="0.2">
      <c r="J235" s="109" t="s">
        <v>1267</v>
      </c>
      <c r="K235" s="108" t="s">
        <v>1268</v>
      </c>
    </row>
    <row r="236" spans="10:11" x14ac:dyDescent="0.2">
      <c r="J236" s="109" t="s">
        <v>1269</v>
      </c>
      <c r="K236" s="108" t="s">
        <v>1270</v>
      </c>
    </row>
    <row r="237" spans="10:11" x14ac:dyDescent="0.2">
      <c r="J237" s="212" t="s">
        <v>1442</v>
      </c>
      <c r="K237" s="108" t="s">
        <v>1271</v>
      </c>
    </row>
    <row r="238" spans="10:11" x14ac:dyDescent="0.2">
      <c r="J238" s="110" t="s">
        <v>1272</v>
      </c>
      <c r="K238" s="108" t="s">
        <v>1273</v>
      </c>
    </row>
    <row r="239" spans="10:11" x14ac:dyDescent="0.2">
      <c r="J239" s="209" t="s">
        <v>1274</v>
      </c>
      <c r="K239" s="108" t="s">
        <v>1275</v>
      </c>
    </row>
    <row r="240" spans="10:11" x14ac:dyDescent="0.2">
      <c r="J240" s="209" t="s">
        <v>1414</v>
      </c>
      <c r="K240" s="108" t="s">
        <v>1276</v>
      </c>
    </row>
    <row r="241" spans="10:11" x14ac:dyDescent="0.2">
      <c r="J241" s="209" t="s">
        <v>1415</v>
      </c>
      <c r="K241" s="108" t="s">
        <v>1277</v>
      </c>
    </row>
    <row r="242" spans="10:11" x14ac:dyDescent="0.2">
      <c r="J242" s="207" t="s">
        <v>1398</v>
      </c>
      <c r="K242" s="108" t="s">
        <v>1278</v>
      </c>
    </row>
    <row r="243" spans="10:11" x14ac:dyDescent="0.2">
      <c r="J243" s="209" t="s">
        <v>1279</v>
      </c>
      <c r="K243" s="108" t="s">
        <v>1280</v>
      </c>
    </row>
    <row r="244" spans="10:11" x14ac:dyDescent="0.2">
      <c r="J244" s="110" t="s">
        <v>1281</v>
      </c>
      <c r="K244" s="108" t="s">
        <v>1282</v>
      </c>
    </row>
    <row r="245" spans="10:11" x14ac:dyDescent="0.2">
      <c r="J245" s="207" t="s">
        <v>1399</v>
      </c>
      <c r="K245" s="108" t="s">
        <v>1283</v>
      </c>
    </row>
    <row r="246" spans="10:11" x14ac:dyDescent="0.2">
      <c r="J246" s="209" t="s">
        <v>1284</v>
      </c>
      <c r="K246" s="108" t="s">
        <v>1285</v>
      </c>
    </row>
    <row r="247" spans="10:11" x14ac:dyDescent="0.2">
      <c r="J247" s="109" t="s">
        <v>1286</v>
      </c>
      <c r="K247" s="108" t="s">
        <v>1287</v>
      </c>
    </row>
    <row r="248" spans="10:11" x14ac:dyDescent="0.2">
      <c r="J248" s="212" t="s">
        <v>1413</v>
      </c>
      <c r="K248" s="108" t="s">
        <v>1288</v>
      </c>
    </row>
    <row r="249" spans="10:11" x14ac:dyDescent="0.2">
      <c r="J249" s="209" t="s">
        <v>1289</v>
      </c>
      <c r="K249" s="108" t="s">
        <v>1290</v>
      </c>
    </row>
    <row r="250" spans="10:11" x14ac:dyDescent="0.2">
      <c r="J250" s="109" t="s">
        <v>1291</v>
      </c>
      <c r="K250" s="108" t="s">
        <v>1292</v>
      </c>
    </row>
    <row r="251" spans="10:11" x14ac:dyDescent="0.2">
      <c r="J251" s="208" t="s">
        <v>1293</v>
      </c>
      <c r="K251" s="108" t="s">
        <v>1294</v>
      </c>
    </row>
    <row r="252" spans="10:11" x14ac:dyDescent="0.2">
      <c r="J252" s="209" t="s">
        <v>1295</v>
      </c>
      <c r="K252" s="108" t="s">
        <v>1296</v>
      </c>
    </row>
    <row r="253" spans="10:11" x14ac:dyDescent="0.2">
      <c r="J253" s="209" t="s">
        <v>1297</v>
      </c>
      <c r="K253" s="108" t="s">
        <v>1298</v>
      </c>
    </row>
    <row r="254" spans="10:11" x14ac:dyDescent="0.2">
      <c r="J254" s="110" t="s">
        <v>1299</v>
      </c>
      <c r="K254" s="108" t="s">
        <v>1300</v>
      </c>
    </row>
    <row r="255" spans="10:11" x14ac:dyDescent="0.2">
      <c r="J255" s="207" t="s">
        <v>1400</v>
      </c>
      <c r="K255" s="108" t="s">
        <v>1301</v>
      </c>
    </row>
    <row r="256" spans="10:11" x14ac:dyDescent="0.2">
      <c r="J256" s="207" t="s">
        <v>1401</v>
      </c>
      <c r="K256" s="108" t="s">
        <v>1302</v>
      </c>
    </row>
    <row r="257" spans="10:11" x14ac:dyDescent="0.2">
      <c r="J257" s="109" t="s">
        <v>1303</v>
      </c>
      <c r="K257" s="108" t="s">
        <v>1304</v>
      </c>
    </row>
    <row r="258" spans="10:11" x14ac:dyDescent="0.2">
      <c r="J258" s="110" t="s">
        <v>1305</v>
      </c>
      <c r="K258" s="108" t="s">
        <v>1306</v>
      </c>
    </row>
    <row r="259" spans="10:11" x14ac:dyDescent="0.2">
      <c r="J259" s="209" t="s">
        <v>1307</v>
      </c>
      <c r="K259" s="108" t="s">
        <v>1308</v>
      </c>
    </row>
    <row r="260" spans="10:11" x14ac:dyDescent="0.2">
      <c r="J260" s="207" t="s">
        <v>1402</v>
      </c>
      <c r="K260" s="108" t="s">
        <v>1309</v>
      </c>
    </row>
    <row r="261" spans="10:11" x14ac:dyDescent="0.2">
      <c r="J261" s="207" t="s">
        <v>1403</v>
      </c>
      <c r="K261" s="108" t="s">
        <v>1310</v>
      </c>
    </row>
    <row r="262" spans="10:11" x14ac:dyDescent="0.2">
      <c r="J262" s="208" t="s">
        <v>1404</v>
      </c>
      <c r="K262" s="108" t="s">
        <v>1311</v>
      </c>
    </row>
    <row r="263" spans="10:11" x14ac:dyDescent="0.2">
      <c r="J263" s="209" t="s">
        <v>1312</v>
      </c>
      <c r="K263" s="108" t="s">
        <v>1313</v>
      </c>
    </row>
    <row r="264" spans="10:11" x14ac:dyDescent="0.2">
      <c r="J264" s="110" t="s">
        <v>1314</v>
      </c>
      <c r="K264" s="108" t="s">
        <v>1315</v>
      </c>
    </row>
    <row r="265" spans="10:11" x14ac:dyDescent="0.2">
      <c r="J265" s="109" t="s">
        <v>1316</v>
      </c>
      <c r="K265" s="108" t="s">
        <v>1317</v>
      </c>
    </row>
    <row r="266" spans="10:11" x14ac:dyDescent="0.2">
      <c r="J266" s="209" t="s">
        <v>1318</v>
      </c>
      <c r="K266" s="108" t="s">
        <v>1319</v>
      </c>
    </row>
    <row r="267" spans="10:11" x14ac:dyDescent="0.2">
      <c r="J267" s="208" t="s">
        <v>1405</v>
      </c>
      <c r="K267" s="108" t="s">
        <v>1320</v>
      </c>
    </row>
    <row r="268" spans="10:11" x14ac:dyDescent="0.2">
      <c r="J268" s="208" t="s">
        <v>1321</v>
      </c>
      <c r="K268" s="108" t="s">
        <v>1322</v>
      </c>
    </row>
    <row r="269" spans="10:11" x14ac:dyDescent="0.2">
      <c r="J269" s="109" t="s">
        <v>1323</v>
      </c>
      <c r="K269" s="108" t="s">
        <v>1324</v>
      </c>
    </row>
    <row r="270" spans="10:11" x14ac:dyDescent="0.2">
      <c r="J270" s="207" t="s">
        <v>1406</v>
      </c>
      <c r="K270" s="108" t="s">
        <v>1325</v>
      </c>
    </row>
    <row r="271" spans="10:11" x14ac:dyDescent="0.2">
      <c r="J271" s="209" t="s">
        <v>1326</v>
      </c>
      <c r="K271" s="108" t="s">
        <v>1327</v>
      </c>
    </row>
    <row r="272" spans="10:11" x14ac:dyDescent="0.2">
      <c r="J272" s="209" t="s">
        <v>1328</v>
      </c>
      <c r="K272" s="108" t="s">
        <v>1329</v>
      </c>
    </row>
    <row r="273" spans="10:11" x14ac:dyDescent="0.2">
      <c r="J273" s="209" t="s">
        <v>1412</v>
      </c>
      <c r="K273" s="108" t="s">
        <v>1330</v>
      </c>
    </row>
    <row r="274" spans="10:11" x14ac:dyDescent="0.2">
      <c r="J274" s="209" t="s">
        <v>1331</v>
      </c>
      <c r="K274" s="108" t="s">
        <v>1332</v>
      </c>
    </row>
    <row r="275" spans="10:11" x14ac:dyDescent="0.2">
      <c r="J275" s="207" t="s">
        <v>1407</v>
      </c>
      <c r="K275" s="108" t="s">
        <v>1333</v>
      </c>
    </row>
    <row r="276" spans="10:11" x14ac:dyDescent="0.2">
      <c r="J276" s="209" t="s">
        <v>1411</v>
      </c>
      <c r="K276" s="108" t="s">
        <v>1334</v>
      </c>
    </row>
    <row r="277" spans="10:11" x14ac:dyDescent="0.2">
      <c r="J277" s="109" t="s">
        <v>1335</v>
      </c>
      <c r="K277" s="108" t="s">
        <v>1336</v>
      </c>
    </row>
    <row r="278" spans="10:11" x14ac:dyDescent="0.2">
      <c r="J278" s="209" t="s">
        <v>1337</v>
      </c>
      <c r="K278" s="108" t="s">
        <v>1338</v>
      </c>
    </row>
    <row r="279" spans="10:11" x14ac:dyDescent="0.2">
      <c r="J279" s="209" t="s">
        <v>1410</v>
      </c>
      <c r="K279" s="108" t="s">
        <v>1339</v>
      </c>
    </row>
    <row r="280" spans="10:11" x14ac:dyDescent="0.2">
      <c r="J280" s="207" t="s">
        <v>1340</v>
      </c>
      <c r="K280" s="108" t="s">
        <v>1341</v>
      </c>
    </row>
    <row r="281" spans="10:11" x14ac:dyDescent="0.2">
      <c r="J281" s="208" t="s">
        <v>1342</v>
      </c>
      <c r="K281" s="108" t="s">
        <v>1343</v>
      </c>
    </row>
    <row r="282" spans="10:11" x14ac:dyDescent="0.2">
      <c r="J282" s="111" t="s">
        <v>1344</v>
      </c>
      <c r="K282" s="108" t="s">
        <v>1345</v>
      </c>
    </row>
    <row r="283" spans="10:11" x14ac:dyDescent="0.2">
      <c r="J283" s="209" t="s">
        <v>1346</v>
      </c>
      <c r="K283" s="108" t="s">
        <v>1347</v>
      </c>
    </row>
    <row r="284" spans="10:11" x14ac:dyDescent="0.2">
      <c r="J284" s="110" t="s">
        <v>1348</v>
      </c>
      <c r="K284" s="108" t="s">
        <v>1349</v>
      </c>
    </row>
    <row r="285" spans="10:11" x14ac:dyDescent="0.2">
      <c r="J285" s="207" t="s">
        <v>1408</v>
      </c>
      <c r="K285" s="108" t="s">
        <v>1350</v>
      </c>
    </row>
    <row r="286" spans="10:11" x14ac:dyDescent="0.2">
      <c r="J286" s="209" t="s">
        <v>1351</v>
      </c>
      <c r="K286" s="108" t="s">
        <v>1352</v>
      </c>
    </row>
    <row r="287" spans="10:11" x14ac:dyDescent="0.2">
      <c r="J287" s="207" t="s">
        <v>1409</v>
      </c>
      <c r="K287" s="108" t="s">
        <v>1353</v>
      </c>
    </row>
    <row r="288" spans="10:11" x14ac:dyDescent="0.2">
      <c r="J288" s="209" t="s">
        <v>1354</v>
      </c>
      <c r="K288" s="108" t="s">
        <v>1355</v>
      </c>
    </row>
  </sheetData>
  <mergeCells count="4">
    <mergeCell ref="D6:F6"/>
    <mergeCell ref="A1:G1"/>
    <mergeCell ref="A2:G2"/>
    <mergeCell ref="A3:G3"/>
  </mergeCells>
  <dataValidations count="3">
    <dataValidation type="list" allowBlank="1" showInputMessage="1" showErrorMessage="1" sqref="F9:F80" xr:uid="{6E0801D3-F0D5-451D-9106-8538118FB144}">
      <formula1>"Confirmed, Likely, Possibly, Unlikley, No"</formula1>
    </dataValidation>
    <dataValidation type="list" allowBlank="1" showInputMessage="1" showErrorMessage="1" sqref="D5" xr:uid="{2EBB31C5-8B34-4815-98A3-3B94041B963E}">
      <formula1>"Breeding, Wintering"</formula1>
    </dataValidation>
    <dataValidation type="list" allowBlank="1" showInputMessage="1" showErrorMessage="1" sqref="E9:E80" xr:uid="{F37AD370-521A-4382-A016-FD6245381A13}">
      <formula1>"Within Fields, Boundaries, Woodland, Standing Water, Flying Over, Off Site, Other"</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F7EFA3-5862-4127-A02D-7729008B1C9C}">
  <dimension ref="A1:AR92"/>
  <sheetViews>
    <sheetView tabSelected="1" workbookViewId="0">
      <selection activeCell="I14" sqref="I14"/>
    </sheetView>
  </sheetViews>
  <sheetFormatPr baseColWidth="10" defaultColWidth="8.83203125" defaultRowHeight="15" x14ac:dyDescent="0.2"/>
  <cols>
    <col min="1" max="1" width="70.33203125" customWidth="1"/>
    <col min="2" max="2" width="41" customWidth="1"/>
    <col min="3" max="44" width="8.83203125" style="74"/>
  </cols>
  <sheetData>
    <row r="1" spans="1:2" ht="19" x14ac:dyDescent="0.25">
      <c r="A1" s="409" t="s">
        <v>802</v>
      </c>
      <c r="B1" s="409"/>
    </row>
    <row r="2" spans="1:2" ht="31.25" customHeight="1" x14ac:dyDescent="0.2">
      <c r="A2" s="379" t="s">
        <v>804</v>
      </c>
      <c r="B2" s="379"/>
    </row>
    <row r="3" spans="1:2" s="74" customFormat="1" x14ac:dyDescent="0.2"/>
    <row r="4" spans="1:2" s="74" customFormat="1" ht="16" thickBot="1" x14ac:dyDescent="0.25">
      <c r="A4" s="78" t="s">
        <v>803</v>
      </c>
    </row>
    <row r="5" spans="1:2" x14ac:dyDescent="0.2">
      <c r="A5" s="216" t="s">
        <v>730</v>
      </c>
      <c r="B5" s="217"/>
    </row>
    <row r="6" spans="1:2" x14ac:dyDescent="0.2">
      <c r="A6" s="155" t="s">
        <v>797</v>
      </c>
      <c r="B6" s="218"/>
    </row>
    <row r="7" spans="1:2" x14ac:dyDescent="0.2">
      <c r="A7" s="155" t="s">
        <v>798</v>
      </c>
      <c r="B7" s="218"/>
    </row>
    <row r="8" spans="1:2" x14ac:dyDescent="0.2">
      <c r="A8" s="155" t="s">
        <v>1702</v>
      </c>
      <c r="B8" s="218"/>
    </row>
    <row r="9" spans="1:2" x14ac:dyDescent="0.2">
      <c r="A9" s="155" t="s">
        <v>854</v>
      </c>
      <c r="B9" s="218"/>
    </row>
    <row r="10" spans="1:2" x14ac:dyDescent="0.2">
      <c r="A10" s="155" t="s">
        <v>731</v>
      </c>
      <c r="B10" s="218"/>
    </row>
    <row r="11" spans="1:2" x14ac:dyDescent="0.2">
      <c r="A11" s="155" t="s">
        <v>799</v>
      </c>
      <c r="B11" s="218"/>
    </row>
    <row r="12" spans="1:2" x14ac:dyDescent="0.2">
      <c r="A12" s="155" t="s">
        <v>800</v>
      </c>
      <c r="B12" s="218"/>
    </row>
    <row r="13" spans="1:2" ht="16" thickBot="1" x14ac:dyDescent="0.25">
      <c r="A13" s="219" t="s">
        <v>859</v>
      </c>
      <c r="B13" s="220"/>
    </row>
    <row r="14" spans="1:2" s="74" customFormat="1" ht="16" thickBot="1" x14ac:dyDescent="0.25">
      <c r="A14" s="76"/>
      <c r="B14" s="75"/>
    </row>
    <row r="15" spans="1:2" x14ac:dyDescent="0.2">
      <c r="A15" s="221" t="s">
        <v>805</v>
      </c>
      <c r="B15" s="215"/>
    </row>
    <row r="16" spans="1:2" ht="171" customHeight="1" thickBot="1" x14ac:dyDescent="0.25">
      <c r="A16" s="222" t="s">
        <v>801</v>
      </c>
      <c r="B16" s="223"/>
    </row>
    <row r="17" s="74" customFormat="1" x14ac:dyDescent="0.2"/>
    <row r="18" s="74" customFormat="1" x14ac:dyDescent="0.2"/>
    <row r="19" s="74" customFormat="1" x14ac:dyDescent="0.2"/>
    <row r="20" s="74" customFormat="1" x14ac:dyDescent="0.2"/>
    <row r="21" s="74" customFormat="1" x14ac:dyDescent="0.2"/>
    <row r="22" s="74" customFormat="1" x14ac:dyDescent="0.2"/>
    <row r="23" s="74" customFormat="1" x14ac:dyDescent="0.2"/>
    <row r="24" s="74" customFormat="1" x14ac:dyDescent="0.2"/>
    <row r="25" s="74" customFormat="1" x14ac:dyDescent="0.2"/>
    <row r="26" s="74" customFormat="1" x14ac:dyDescent="0.2"/>
    <row r="27" s="74" customFormat="1" x14ac:dyDescent="0.2"/>
    <row r="28" s="74" customFormat="1" x14ac:dyDescent="0.2"/>
    <row r="29" s="74" customFormat="1" x14ac:dyDescent="0.2"/>
    <row r="30" s="74" customFormat="1" x14ac:dyDescent="0.2"/>
    <row r="31" s="74" customFormat="1" x14ac:dyDescent="0.2"/>
    <row r="32" s="74" customFormat="1" x14ac:dyDescent="0.2"/>
    <row r="33" s="74" customFormat="1" x14ac:dyDescent="0.2"/>
    <row r="34" s="74" customFormat="1" x14ac:dyDescent="0.2"/>
    <row r="35" s="74" customFormat="1" x14ac:dyDescent="0.2"/>
    <row r="36" s="74" customFormat="1" x14ac:dyDescent="0.2"/>
    <row r="37" s="74" customFormat="1" x14ac:dyDescent="0.2"/>
    <row r="38" s="74" customFormat="1" x14ac:dyDescent="0.2"/>
    <row r="39" s="74" customFormat="1" x14ac:dyDescent="0.2"/>
    <row r="40" s="74" customFormat="1" x14ac:dyDescent="0.2"/>
    <row r="41" s="74" customFormat="1" x14ac:dyDescent="0.2"/>
    <row r="42" s="74" customFormat="1" x14ac:dyDescent="0.2"/>
    <row r="43" s="74" customFormat="1" x14ac:dyDescent="0.2"/>
    <row r="44" s="74" customFormat="1" x14ac:dyDescent="0.2"/>
    <row r="45" s="74" customFormat="1" x14ac:dyDescent="0.2"/>
    <row r="46" s="74" customFormat="1" x14ac:dyDescent="0.2"/>
    <row r="47" s="74" customFormat="1" x14ac:dyDescent="0.2"/>
    <row r="48" s="74" customFormat="1" x14ac:dyDescent="0.2"/>
    <row r="49" s="74" customFormat="1" x14ac:dyDescent="0.2"/>
    <row r="50" s="74" customFormat="1" x14ac:dyDescent="0.2"/>
    <row r="51" s="74" customFormat="1" x14ac:dyDescent="0.2"/>
    <row r="52" s="74" customFormat="1" x14ac:dyDescent="0.2"/>
    <row r="53" s="74" customFormat="1" x14ac:dyDescent="0.2"/>
    <row r="54" s="74" customFormat="1" x14ac:dyDescent="0.2"/>
    <row r="55" s="74" customFormat="1" x14ac:dyDescent="0.2"/>
    <row r="56" s="74" customFormat="1" x14ac:dyDescent="0.2"/>
    <row r="57" s="74" customFormat="1" x14ac:dyDescent="0.2"/>
    <row r="58" s="74" customFormat="1" x14ac:dyDescent="0.2"/>
    <row r="59" s="74" customFormat="1" x14ac:dyDescent="0.2"/>
    <row r="60" s="74" customFormat="1" x14ac:dyDescent="0.2"/>
    <row r="61" s="74" customFormat="1" x14ac:dyDescent="0.2"/>
    <row r="62" s="74" customFormat="1" x14ac:dyDescent="0.2"/>
    <row r="63" s="74" customFormat="1" x14ac:dyDescent="0.2"/>
    <row r="64" s="74" customFormat="1" x14ac:dyDescent="0.2"/>
    <row r="65" s="74" customFormat="1" x14ac:dyDescent="0.2"/>
    <row r="66" s="74" customFormat="1" x14ac:dyDescent="0.2"/>
    <row r="67" s="74" customFormat="1" x14ac:dyDescent="0.2"/>
    <row r="68" s="74" customFormat="1" x14ac:dyDescent="0.2"/>
    <row r="69" s="74" customFormat="1" x14ac:dyDescent="0.2"/>
    <row r="70" s="74" customFormat="1" x14ac:dyDescent="0.2"/>
    <row r="71" s="74" customFormat="1" x14ac:dyDescent="0.2"/>
    <row r="72" s="74" customFormat="1" x14ac:dyDescent="0.2"/>
    <row r="73" s="74" customFormat="1" x14ac:dyDescent="0.2"/>
    <row r="74" s="74" customFormat="1" x14ac:dyDescent="0.2"/>
    <row r="75" s="74" customFormat="1" x14ac:dyDescent="0.2"/>
    <row r="76" s="74" customFormat="1" x14ac:dyDescent="0.2"/>
    <row r="77" s="74" customFormat="1" x14ac:dyDescent="0.2"/>
    <row r="78" s="74" customFormat="1" x14ac:dyDescent="0.2"/>
    <row r="79" s="74" customFormat="1" x14ac:dyDescent="0.2"/>
    <row r="80" s="74" customFormat="1" x14ac:dyDescent="0.2"/>
    <row r="81" s="74" customFormat="1" x14ac:dyDescent="0.2"/>
    <row r="82" s="74" customFormat="1" x14ac:dyDescent="0.2"/>
    <row r="83" s="74" customFormat="1" x14ac:dyDescent="0.2"/>
    <row r="84" s="74" customFormat="1" x14ac:dyDescent="0.2"/>
    <row r="85" s="74" customFormat="1" x14ac:dyDescent="0.2"/>
    <row r="86" s="74" customFormat="1" x14ac:dyDescent="0.2"/>
    <row r="87" s="74" customFormat="1" x14ac:dyDescent="0.2"/>
    <row r="88" s="74" customFormat="1" x14ac:dyDescent="0.2"/>
    <row r="89" s="74" customFormat="1" x14ac:dyDescent="0.2"/>
    <row r="90" s="74" customFormat="1" x14ac:dyDescent="0.2"/>
    <row r="91" s="74" customFormat="1" x14ac:dyDescent="0.2"/>
    <row r="92" s="74" customFormat="1" x14ac:dyDescent="0.2"/>
  </sheetData>
  <mergeCells count="2">
    <mergeCell ref="A1:B1"/>
    <mergeCell ref="A2:B2"/>
  </mergeCells>
  <dataValidations count="1">
    <dataValidation type="list" allowBlank="1" showInputMessage="1" showErrorMessage="1" sqref="B5:B13" xr:uid="{0939D57F-8995-4169-AEE6-C5C7E49C8523}">
      <formula1>"Yes, No"</formula1>
    </dataValidation>
  </dataValidation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BC71D2-70AE-4B4E-B891-66B1EF6F7070}">
  <sheetPr>
    <tabColor theme="9" tint="0.59999389629810485"/>
  </sheetPr>
  <dimension ref="A1:B369"/>
  <sheetViews>
    <sheetView topLeftCell="A344" workbookViewId="0">
      <selection activeCell="I27" sqref="I27"/>
    </sheetView>
  </sheetViews>
  <sheetFormatPr baseColWidth="10" defaultColWidth="8.83203125" defaultRowHeight="15" x14ac:dyDescent="0.2"/>
  <cols>
    <col min="1" max="1" width="24.6640625" style="232" customWidth="1"/>
    <col min="2" max="2" width="26" style="234" bestFit="1" customWidth="1"/>
  </cols>
  <sheetData>
    <row r="1" spans="1:2" ht="16" x14ac:dyDescent="0.2">
      <c r="A1" s="235" t="s">
        <v>184</v>
      </c>
      <c r="B1" s="236" t="s">
        <v>2190</v>
      </c>
    </row>
    <row r="2" spans="1:2" ht="16" x14ac:dyDescent="0.2">
      <c r="A2" s="233" t="s">
        <v>1454</v>
      </c>
      <c r="B2" s="225" t="s">
        <v>193</v>
      </c>
    </row>
    <row r="3" spans="1:2" ht="16" x14ac:dyDescent="0.2">
      <c r="A3" s="233" t="s">
        <v>200</v>
      </c>
      <c r="B3" s="225" t="s">
        <v>201</v>
      </c>
    </row>
    <row r="4" spans="1:2" ht="16" x14ac:dyDescent="0.2">
      <c r="A4" s="233" t="s">
        <v>1455</v>
      </c>
      <c r="B4" s="225" t="s">
        <v>205</v>
      </c>
    </row>
    <row r="5" spans="1:2" ht="16" x14ac:dyDescent="0.2">
      <c r="A5" s="233" t="s">
        <v>1456</v>
      </c>
      <c r="B5" s="225" t="s">
        <v>288</v>
      </c>
    </row>
    <row r="6" spans="1:2" ht="16" x14ac:dyDescent="0.2">
      <c r="A6" s="233" t="s">
        <v>1457</v>
      </c>
      <c r="B6" s="225" t="s">
        <v>213</v>
      </c>
    </row>
    <row r="7" spans="1:2" ht="16" x14ac:dyDescent="0.2">
      <c r="A7" s="233" t="s">
        <v>1458</v>
      </c>
      <c r="B7" s="225" t="s">
        <v>1459</v>
      </c>
    </row>
    <row r="8" spans="1:2" ht="16" x14ac:dyDescent="0.2">
      <c r="A8" s="233" t="s">
        <v>1460</v>
      </c>
      <c r="B8" s="225" t="s">
        <v>1461</v>
      </c>
    </row>
    <row r="9" spans="1:2" ht="16" x14ac:dyDescent="0.2">
      <c r="A9" s="233" t="s">
        <v>235</v>
      </c>
      <c r="B9" s="225" t="s">
        <v>236</v>
      </c>
    </row>
    <row r="10" spans="1:2" ht="16" x14ac:dyDescent="0.2">
      <c r="A10" s="233" t="s">
        <v>259</v>
      </c>
      <c r="B10" s="225" t="s">
        <v>260</v>
      </c>
    </row>
    <row r="11" spans="1:2" ht="16" x14ac:dyDescent="0.2">
      <c r="A11" s="233" t="s">
        <v>261</v>
      </c>
      <c r="B11" s="225" t="s">
        <v>262</v>
      </c>
    </row>
    <row r="12" spans="1:2" ht="16" x14ac:dyDescent="0.2">
      <c r="A12" s="233" t="s">
        <v>708</v>
      </c>
      <c r="B12" s="225" t="s">
        <v>268</v>
      </c>
    </row>
    <row r="13" spans="1:2" ht="16" x14ac:dyDescent="0.2">
      <c r="A13" s="233" t="s">
        <v>1462</v>
      </c>
      <c r="B13" s="225" t="s">
        <v>300</v>
      </c>
    </row>
    <row r="14" spans="1:2" ht="16" x14ac:dyDescent="0.2">
      <c r="A14" s="233" t="s">
        <v>1463</v>
      </c>
      <c r="B14" s="225" t="s">
        <v>268</v>
      </c>
    </row>
    <row r="15" spans="1:2" ht="16" x14ac:dyDescent="0.2">
      <c r="A15" s="233" t="s">
        <v>1464</v>
      </c>
      <c r="B15" s="225" t="s">
        <v>314</v>
      </c>
    </row>
    <row r="16" spans="1:2" ht="16" x14ac:dyDescent="0.2">
      <c r="A16" s="233" t="s">
        <v>1465</v>
      </c>
      <c r="B16" s="225" t="s">
        <v>318</v>
      </c>
    </row>
    <row r="17" spans="1:2" ht="16" x14ac:dyDescent="0.2">
      <c r="A17" s="233" t="s">
        <v>347</v>
      </c>
      <c r="B17" s="225" t="s">
        <v>348</v>
      </c>
    </row>
    <row r="18" spans="1:2" ht="16" x14ac:dyDescent="0.2">
      <c r="A18" s="233" t="s">
        <v>1466</v>
      </c>
      <c r="B18" s="225" t="s">
        <v>350</v>
      </c>
    </row>
    <row r="19" spans="1:2" ht="16" x14ac:dyDescent="0.2">
      <c r="A19" s="233" t="s">
        <v>1467</v>
      </c>
      <c r="B19" s="225" t="s">
        <v>352</v>
      </c>
    </row>
    <row r="20" spans="1:2" ht="16" x14ac:dyDescent="0.2">
      <c r="A20" s="233" t="s">
        <v>1468</v>
      </c>
      <c r="B20" s="225" t="s">
        <v>356</v>
      </c>
    </row>
    <row r="21" spans="1:2" ht="16" x14ac:dyDescent="0.2">
      <c r="A21" s="233" t="s">
        <v>1469</v>
      </c>
      <c r="B21" s="225" t="s">
        <v>1470</v>
      </c>
    </row>
    <row r="22" spans="1:2" ht="16" x14ac:dyDescent="0.2">
      <c r="A22" s="233" t="s">
        <v>1471</v>
      </c>
      <c r="B22" s="225" t="s">
        <v>368</v>
      </c>
    </row>
    <row r="23" spans="1:2" ht="16" x14ac:dyDescent="0.2">
      <c r="A23" s="233" t="s">
        <v>1472</v>
      </c>
      <c r="B23" s="225" t="s">
        <v>1473</v>
      </c>
    </row>
    <row r="24" spans="1:2" ht="16" x14ac:dyDescent="0.2">
      <c r="A24" s="233" t="s">
        <v>1474</v>
      </c>
      <c r="B24" s="225" t="s">
        <v>2225</v>
      </c>
    </row>
    <row r="25" spans="1:2" ht="16" x14ac:dyDescent="0.2">
      <c r="A25" s="233" t="s">
        <v>395</v>
      </c>
      <c r="B25" s="225" t="s">
        <v>396</v>
      </c>
    </row>
    <row r="26" spans="1:2" ht="16" x14ac:dyDescent="0.2">
      <c r="A26" s="233" t="s">
        <v>2226</v>
      </c>
      <c r="B26" s="225" t="s">
        <v>2227</v>
      </c>
    </row>
    <row r="27" spans="1:2" ht="16" x14ac:dyDescent="0.2">
      <c r="A27" s="233" t="s">
        <v>427</v>
      </c>
      <c r="B27" s="225" t="s">
        <v>428</v>
      </c>
    </row>
    <row r="28" spans="1:2" ht="16" x14ac:dyDescent="0.2">
      <c r="A28" s="233" t="s">
        <v>442</v>
      </c>
      <c r="B28" s="225" t="s">
        <v>443</v>
      </c>
    </row>
    <row r="29" spans="1:2" ht="16" x14ac:dyDescent="0.2">
      <c r="A29" s="233" t="s">
        <v>448</v>
      </c>
      <c r="B29" s="225" t="s">
        <v>449</v>
      </c>
    </row>
    <row r="30" spans="1:2" ht="16" x14ac:dyDescent="0.2">
      <c r="A30" s="233" t="s">
        <v>1475</v>
      </c>
      <c r="B30" s="225" t="s">
        <v>2228</v>
      </c>
    </row>
    <row r="31" spans="1:2" ht="16" x14ac:dyDescent="0.2">
      <c r="A31" s="233" t="s">
        <v>452</v>
      </c>
      <c r="B31" s="225" t="s">
        <v>453</v>
      </c>
    </row>
    <row r="32" spans="1:2" ht="16" x14ac:dyDescent="0.2">
      <c r="A32" s="233" t="s">
        <v>1476</v>
      </c>
      <c r="B32" s="225" t="s">
        <v>455</v>
      </c>
    </row>
    <row r="33" spans="1:2" ht="16" x14ac:dyDescent="0.2">
      <c r="A33" s="233" t="s">
        <v>456</v>
      </c>
      <c r="B33" s="225" t="s">
        <v>457</v>
      </c>
    </row>
    <row r="34" spans="1:2" ht="16" x14ac:dyDescent="0.2">
      <c r="A34" s="233" t="s">
        <v>2229</v>
      </c>
      <c r="B34" s="225" t="s">
        <v>2230</v>
      </c>
    </row>
    <row r="35" spans="1:2" ht="16" x14ac:dyDescent="0.2">
      <c r="A35" s="233" t="s">
        <v>1477</v>
      </c>
      <c r="B35" s="225" t="s">
        <v>352</v>
      </c>
    </row>
    <row r="36" spans="1:2" ht="16" x14ac:dyDescent="0.2">
      <c r="A36" s="233" t="s">
        <v>1478</v>
      </c>
      <c r="B36" s="225" t="s">
        <v>1479</v>
      </c>
    </row>
    <row r="37" spans="1:2" ht="16" x14ac:dyDescent="0.2">
      <c r="A37" s="233" t="s">
        <v>479</v>
      </c>
      <c r="B37" s="225" t="s">
        <v>480</v>
      </c>
    </row>
    <row r="38" spans="1:2" ht="16" x14ac:dyDescent="0.2">
      <c r="A38" s="233" t="s">
        <v>1480</v>
      </c>
      <c r="B38" s="225" t="s">
        <v>482</v>
      </c>
    </row>
    <row r="39" spans="1:2" ht="16" x14ac:dyDescent="0.2">
      <c r="A39" s="233" t="s">
        <v>491</v>
      </c>
      <c r="B39" s="225" t="s">
        <v>492</v>
      </c>
    </row>
    <row r="40" spans="1:2" ht="16" x14ac:dyDescent="0.2">
      <c r="A40" s="233" t="s">
        <v>507</v>
      </c>
      <c r="B40" s="225" t="s">
        <v>508</v>
      </c>
    </row>
    <row r="41" spans="1:2" ht="16" x14ac:dyDescent="0.2">
      <c r="A41" s="233" t="s">
        <v>511</v>
      </c>
      <c r="B41" s="225" t="s">
        <v>512</v>
      </c>
    </row>
    <row r="42" spans="1:2" ht="16" x14ac:dyDescent="0.2">
      <c r="A42" s="233" t="s">
        <v>1481</v>
      </c>
      <c r="B42" s="225" t="s">
        <v>522</v>
      </c>
    </row>
    <row r="43" spans="1:2" ht="16" x14ac:dyDescent="0.2">
      <c r="A43" s="233" t="s">
        <v>527</v>
      </c>
      <c r="B43" s="225" t="s">
        <v>528</v>
      </c>
    </row>
    <row r="44" spans="1:2" ht="16" x14ac:dyDescent="0.2">
      <c r="A44" s="233" t="s">
        <v>529</v>
      </c>
      <c r="B44" s="225" t="s">
        <v>530</v>
      </c>
    </row>
    <row r="45" spans="1:2" ht="16" x14ac:dyDescent="0.2">
      <c r="A45" s="233" t="s">
        <v>1482</v>
      </c>
      <c r="B45" s="225" t="s">
        <v>532</v>
      </c>
    </row>
    <row r="46" spans="1:2" ht="16" x14ac:dyDescent="0.2">
      <c r="A46" s="233" t="s">
        <v>541</v>
      </c>
      <c r="B46" s="225" t="s">
        <v>542</v>
      </c>
    </row>
    <row r="47" spans="1:2" ht="16" x14ac:dyDescent="0.2">
      <c r="A47" s="233" t="s">
        <v>1483</v>
      </c>
      <c r="B47" s="225" t="s">
        <v>546</v>
      </c>
    </row>
    <row r="48" spans="1:2" ht="16" x14ac:dyDescent="0.2">
      <c r="A48" s="233" t="s">
        <v>1484</v>
      </c>
      <c r="B48" s="225" t="s">
        <v>2231</v>
      </c>
    </row>
    <row r="49" spans="1:2" ht="16" x14ac:dyDescent="0.2">
      <c r="A49" s="233" t="s">
        <v>559</v>
      </c>
      <c r="B49" s="225" t="s">
        <v>508</v>
      </c>
    </row>
    <row r="50" spans="1:2" ht="16" x14ac:dyDescent="0.2">
      <c r="A50" s="233" t="s">
        <v>2232</v>
      </c>
      <c r="B50" s="225" t="s">
        <v>2233</v>
      </c>
    </row>
    <row r="51" spans="1:2" ht="16" x14ac:dyDescent="0.2">
      <c r="A51" s="233" t="s">
        <v>1485</v>
      </c>
      <c r="B51" s="225" t="s">
        <v>563</v>
      </c>
    </row>
    <row r="52" spans="1:2" ht="16" x14ac:dyDescent="0.2">
      <c r="A52" s="233" t="s">
        <v>1486</v>
      </c>
      <c r="B52" s="225" t="s">
        <v>567</v>
      </c>
    </row>
    <row r="53" spans="1:2" ht="16" x14ac:dyDescent="0.2">
      <c r="A53" s="233" t="s">
        <v>1487</v>
      </c>
      <c r="B53" s="225" t="s">
        <v>573</v>
      </c>
    </row>
    <row r="54" spans="1:2" ht="16" x14ac:dyDescent="0.2">
      <c r="A54" s="233" t="s">
        <v>1488</v>
      </c>
      <c r="B54" s="225" t="s">
        <v>575</v>
      </c>
    </row>
    <row r="55" spans="1:2" ht="16" x14ac:dyDescent="0.2">
      <c r="A55" s="233" t="s">
        <v>1489</v>
      </c>
      <c r="B55" s="225" t="s">
        <v>1490</v>
      </c>
    </row>
    <row r="56" spans="1:2" ht="16" x14ac:dyDescent="0.2">
      <c r="A56" s="233" t="s">
        <v>1491</v>
      </c>
      <c r="B56" s="225" t="s">
        <v>2234</v>
      </c>
    </row>
    <row r="57" spans="1:2" ht="16" x14ac:dyDescent="0.2">
      <c r="A57" s="233" t="s">
        <v>1492</v>
      </c>
      <c r="B57" s="225" t="s">
        <v>595</v>
      </c>
    </row>
    <row r="58" spans="1:2" ht="16" x14ac:dyDescent="0.2">
      <c r="A58" s="233" t="s">
        <v>596</v>
      </c>
      <c r="B58" s="225" t="s">
        <v>597</v>
      </c>
    </row>
    <row r="59" spans="1:2" ht="16" x14ac:dyDescent="0.2">
      <c r="A59" s="233" t="s">
        <v>602</v>
      </c>
      <c r="B59" s="225" t="s">
        <v>453</v>
      </c>
    </row>
    <row r="60" spans="1:2" ht="16" x14ac:dyDescent="0.2">
      <c r="A60" s="233" t="s">
        <v>603</v>
      </c>
      <c r="B60" s="225" t="s">
        <v>604</v>
      </c>
    </row>
    <row r="61" spans="1:2" ht="16" x14ac:dyDescent="0.2">
      <c r="A61" s="233" t="s">
        <v>605</v>
      </c>
      <c r="B61" s="225" t="s">
        <v>606</v>
      </c>
    </row>
    <row r="62" spans="1:2" ht="16" x14ac:dyDescent="0.2">
      <c r="A62" s="233" t="s">
        <v>1493</v>
      </c>
      <c r="B62" s="225" t="s">
        <v>610</v>
      </c>
    </row>
    <row r="63" spans="1:2" ht="16" x14ac:dyDescent="0.2">
      <c r="A63" s="233" t="s">
        <v>1494</v>
      </c>
      <c r="B63" s="225" t="s">
        <v>622</v>
      </c>
    </row>
    <row r="64" spans="1:2" ht="16" x14ac:dyDescent="0.2">
      <c r="A64" s="233" t="s">
        <v>1495</v>
      </c>
      <c r="B64" s="225" t="s">
        <v>2235</v>
      </c>
    </row>
    <row r="65" spans="1:2" ht="16" x14ac:dyDescent="0.2">
      <c r="A65" s="233" t="s">
        <v>1496</v>
      </c>
      <c r="B65" s="225" t="s">
        <v>1497</v>
      </c>
    </row>
    <row r="66" spans="1:2" ht="16" x14ac:dyDescent="0.2">
      <c r="A66" s="233" t="s">
        <v>2224</v>
      </c>
      <c r="B66" s="225" t="s">
        <v>622</v>
      </c>
    </row>
    <row r="67" spans="1:2" ht="16" x14ac:dyDescent="0.2">
      <c r="A67" s="233" t="s">
        <v>1498</v>
      </c>
      <c r="B67" s="225" t="s">
        <v>2236</v>
      </c>
    </row>
    <row r="68" spans="1:2" ht="16" x14ac:dyDescent="0.2">
      <c r="A68" s="233" t="s">
        <v>1499</v>
      </c>
      <c r="B68" s="227" t="s">
        <v>2237</v>
      </c>
    </row>
    <row r="69" spans="1:2" ht="16" x14ac:dyDescent="0.2">
      <c r="A69" s="233" t="s">
        <v>1500</v>
      </c>
      <c r="B69" s="225" t="s">
        <v>1501</v>
      </c>
    </row>
    <row r="70" spans="1:2" ht="16" x14ac:dyDescent="0.2">
      <c r="A70" s="233" t="s">
        <v>657</v>
      </c>
      <c r="B70" s="225" t="s">
        <v>658</v>
      </c>
    </row>
    <row r="71" spans="1:2" ht="16" x14ac:dyDescent="0.2">
      <c r="A71" s="233" t="s">
        <v>661</v>
      </c>
      <c r="B71" s="225" t="s">
        <v>662</v>
      </c>
    </row>
    <row r="72" spans="1:2" ht="16" x14ac:dyDescent="0.2">
      <c r="A72" s="233" t="s">
        <v>1712</v>
      </c>
      <c r="B72" s="225" t="s">
        <v>2238</v>
      </c>
    </row>
    <row r="73" spans="1:2" ht="16" x14ac:dyDescent="0.2">
      <c r="A73" s="233" t="s">
        <v>2240</v>
      </c>
      <c r="B73" s="225" t="s">
        <v>2239</v>
      </c>
    </row>
    <row r="74" spans="1:2" ht="16" x14ac:dyDescent="0.2">
      <c r="A74" s="233" t="s">
        <v>198</v>
      </c>
      <c r="B74" s="225" t="s">
        <v>199</v>
      </c>
    </row>
    <row r="75" spans="1:2" ht="16" x14ac:dyDescent="0.2">
      <c r="A75" s="233" t="s">
        <v>1502</v>
      </c>
      <c r="B75" s="225" t="s">
        <v>2241</v>
      </c>
    </row>
    <row r="76" spans="1:2" ht="16" x14ac:dyDescent="0.2">
      <c r="A76" s="233" t="s">
        <v>1503</v>
      </c>
      <c r="B76" s="225" t="s">
        <v>2242</v>
      </c>
    </row>
    <row r="77" spans="1:2" ht="16" x14ac:dyDescent="0.2">
      <c r="A77" s="233" t="s">
        <v>1504</v>
      </c>
      <c r="B77" s="225" t="s">
        <v>2243</v>
      </c>
    </row>
    <row r="78" spans="1:2" ht="16" x14ac:dyDescent="0.2">
      <c r="A78" s="233" t="s">
        <v>202</v>
      </c>
      <c r="B78" s="225" t="s">
        <v>203</v>
      </c>
    </row>
    <row r="79" spans="1:2" ht="16" x14ac:dyDescent="0.2">
      <c r="A79" s="233" t="s">
        <v>206</v>
      </c>
      <c r="B79" s="225" t="s">
        <v>207</v>
      </c>
    </row>
    <row r="80" spans="1:2" ht="16" x14ac:dyDescent="0.2">
      <c r="A80" s="233" t="s">
        <v>1505</v>
      </c>
      <c r="B80" s="225" t="s">
        <v>270</v>
      </c>
    </row>
    <row r="81" spans="1:2" ht="16" x14ac:dyDescent="0.2">
      <c r="A81" s="233" t="s">
        <v>208</v>
      </c>
      <c r="B81" s="225" t="s">
        <v>2245</v>
      </c>
    </row>
    <row r="82" spans="1:2" ht="16" x14ac:dyDescent="0.2">
      <c r="A82" s="233" t="s">
        <v>1506</v>
      </c>
      <c r="B82" s="225" t="s">
        <v>2246</v>
      </c>
    </row>
    <row r="83" spans="1:2" ht="16" x14ac:dyDescent="0.2">
      <c r="A83" s="233" t="s">
        <v>214</v>
      </c>
      <c r="B83" s="225" t="s">
        <v>215</v>
      </c>
    </row>
    <row r="84" spans="1:2" ht="16" x14ac:dyDescent="0.2">
      <c r="A84" s="233" t="s">
        <v>1507</v>
      </c>
      <c r="B84" s="225" t="s">
        <v>219</v>
      </c>
    </row>
    <row r="85" spans="1:2" ht="16" x14ac:dyDescent="0.2">
      <c r="A85" s="233" t="s">
        <v>175</v>
      </c>
      <c r="B85" s="225" t="s">
        <v>226</v>
      </c>
    </row>
    <row r="86" spans="1:2" ht="16" x14ac:dyDescent="0.2">
      <c r="A86" s="233" t="s">
        <v>233</v>
      </c>
      <c r="B86" s="225" t="s">
        <v>2244</v>
      </c>
    </row>
    <row r="87" spans="1:2" ht="16" x14ac:dyDescent="0.2">
      <c r="A87" s="233" t="s">
        <v>1508</v>
      </c>
      <c r="B87" s="225" t="s">
        <v>2247</v>
      </c>
    </row>
    <row r="88" spans="1:2" ht="16" x14ac:dyDescent="0.2">
      <c r="A88" s="233" t="s">
        <v>1509</v>
      </c>
      <c r="B88" s="225" t="s">
        <v>2248</v>
      </c>
    </row>
    <row r="89" spans="1:2" ht="16" x14ac:dyDescent="0.2">
      <c r="A89" s="233" t="s">
        <v>243</v>
      </c>
      <c r="B89" s="225" t="s">
        <v>244</v>
      </c>
    </row>
    <row r="90" spans="1:2" ht="16" x14ac:dyDescent="0.2">
      <c r="A90" s="233" t="s">
        <v>245</v>
      </c>
      <c r="B90" s="225" t="s">
        <v>246</v>
      </c>
    </row>
    <row r="91" spans="1:2" ht="16" x14ac:dyDescent="0.2">
      <c r="A91" s="233" t="s">
        <v>247</v>
      </c>
      <c r="B91" s="225" t="s">
        <v>248</v>
      </c>
    </row>
    <row r="92" spans="1:2" ht="16" x14ac:dyDescent="0.2">
      <c r="A92" s="233" t="s">
        <v>1510</v>
      </c>
      <c r="B92" s="225" t="s">
        <v>2249</v>
      </c>
    </row>
    <row r="93" spans="1:2" ht="16" x14ac:dyDescent="0.2">
      <c r="A93" s="233" t="s">
        <v>1511</v>
      </c>
      <c r="B93" s="225" t="s">
        <v>2250</v>
      </c>
    </row>
    <row r="94" spans="1:2" ht="16" x14ac:dyDescent="0.2">
      <c r="A94" s="233" t="s">
        <v>1512</v>
      </c>
      <c r="B94" s="225" t="s">
        <v>2251</v>
      </c>
    </row>
    <row r="95" spans="1:2" ht="16" x14ac:dyDescent="0.2">
      <c r="A95" s="233" t="s">
        <v>1513</v>
      </c>
      <c r="B95" s="225" t="s">
        <v>250</v>
      </c>
    </row>
    <row r="96" spans="1:2" ht="16" x14ac:dyDescent="0.2">
      <c r="A96" s="233" t="s">
        <v>251</v>
      </c>
      <c r="B96" s="225" t="s">
        <v>252</v>
      </c>
    </row>
    <row r="97" spans="1:2" ht="16" x14ac:dyDescent="0.2">
      <c r="A97" s="233" t="s">
        <v>1514</v>
      </c>
      <c r="B97" s="225" t="s">
        <v>2252</v>
      </c>
    </row>
    <row r="98" spans="1:2" ht="16" x14ac:dyDescent="0.2">
      <c r="A98" s="233" t="s">
        <v>1515</v>
      </c>
      <c r="B98" s="225" t="s">
        <v>2253</v>
      </c>
    </row>
    <row r="99" spans="1:2" ht="16" x14ac:dyDescent="0.2">
      <c r="A99" s="233" t="s">
        <v>1516</v>
      </c>
      <c r="B99" s="225" t="s">
        <v>2254</v>
      </c>
    </row>
    <row r="100" spans="1:2" ht="16" x14ac:dyDescent="0.2">
      <c r="A100" s="233" t="s">
        <v>253</v>
      </c>
      <c r="B100" s="225" t="s">
        <v>254</v>
      </c>
    </row>
    <row r="101" spans="1:2" ht="16" x14ac:dyDescent="0.2">
      <c r="A101" s="233" t="s">
        <v>255</v>
      </c>
      <c r="B101" s="225" t="s">
        <v>256</v>
      </c>
    </row>
    <row r="102" spans="1:2" ht="16" x14ac:dyDescent="0.2">
      <c r="A102" s="233" t="s">
        <v>257</v>
      </c>
      <c r="B102" s="225" t="s">
        <v>258</v>
      </c>
    </row>
    <row r="103" spans="1:2" ht="16" x14ac:dyDescent="0.2">
      <c r="A103" s="233" t="s">
        <v>263</v>
      </c>
      <c r="B103" s="225" t="s">
        <v>264</v>
      </c>
    </row>
    <row r="104" spans="1:2" ht="16" x14ac:dyDescent="0.2">
      <c r="A104" s="233" t="s">
        <v>265</v>
      </c>
      <c r="B104" s="225" t="s">
        <v>266</v>
      </c>
    </row>
    <row r="105" spans="1:2" ht="16" x14ac:dyDescent="0.2">
      <c r="A105" s="233" t="s">
        <v>271</v>
      </c>
      <c r="B105" s="225" t="s">
        <v>272</v>
      </c>
    </row>
    <row r="106" spans="1:2" ht="16" x14ac:dyDescent="0.2">
      <c r="A106" s="233" t="s">
        <v>1517</v>
      </c>
      <c r="B106" s="225" t="s">
        <v>2255</v>
      </c>
    </row>
    <row r="107" spans="1:2" ht="16" x14ac:dyDescent="0.2">
      <c r="A107" s="233" t="s">
        <v>1518</v>
      </c>
      <c r="B107" s="225" t="s">
        <v>254</v>
      </c>
    </row>
    <row r="108" spans="1:2" ht="16" x14ac:dyDescent="0.2">
      <c r="A108" s="233" t="s">
        <v>1519</v>
      </c>
      <c r="B108" s="225" t="s">
        <v>2256</v>
      </c>
    </row>
    <row r="109" spans="1:2" ht="16" x14ac:dyDescent="0.2">
      <c r="A109" s="233" t="s">
        <v>2257</v>
      </c>
      <c r="B109" s="225" t="s">
        <v>2256</v>
      </c>
    </row>
    <row r="110" spans="1:2" ht="16" x14ac:dyDescent="0.2">
      <c r="A110" s="233" t="s">
        <v>1520</v>
      </c>
      <c r="B110" s="225" t="s">
        <v>274</v>
      </c>
    </row>
    <row r="111" spans="1:2" ht="16" x14ac:dyDescent="0.2">
      <c r="A111" s="233" t="s">
        <v>1521</v>
      </c>
      <c r="B111" s="225" t="s">
        <v>2258</v>
      </c>
    </row>
    <row r="112" spans="1:2" ht="16" x14ac:dyDescent="0.2">
      <c r="A112" s="233" t="s">
        <v>1522</v>
      </c>
      <c r="B112" s="225" t="s">
        <v>276</v>
      </c>
    </row>
    <row r="113" spans="1:2" ht="16" x14ac:dyDescent="0.2">
      <c r="A113" s="233" t="s">
        <v>1523</v>
      </c>
      <c r="B113" s="225" t="s">
        <v>422</v>
      </c>
    </row>
    <row r="114" spans="1:2" ht="16" x14ac:dyDescent="0.2">
      <c r="A114" s="233" t="s">
        <v>1524</v>
      </c>
      <c r="B114" s="225" t="s">
        <v>278</v>
      </c>
    </row>
    <row r="115" spans="1:2" ht="16" x14ac:dyDescent="0.2">
      <c r="A115" s="233" t="s">
        <v>1525</v>
      </c>
      <c r="B115" s="225" t="s">
        <v>2259</v>
      </c>
    </row>
    <row r="116" spans="1:2" ht="32" x14ac:dyDescent="0.2">
      <c r="A116" s="233" t="s">
        <v>1526</v>
      </c>
      <c r="B116" s="225" t="s">
        <v>282</v>
      </c>
    </row>
    <row r="117" spans="1:2" ht="16" x14ac:dyDescent="0.2">
      <c r="A117" s="233" t="s">
        <v>1527</v>
      </c>
      <c r="B117" s="225" t="s">
        <v>1528</v>
      </c>
    </row>
    <row r="118" spans="1:2" ht="16" x14ac:dyDescent="0.2">
      <c r="A118" s="233" t="s">
        <v>1529</v>
      </c>
      <c r="B118" s="225" t="s">
        <v>284</v>
      </c>
    </row>
    <row r="119" spans="1:2" ht="16" x14ac:dyDescent="0.2">
      <c r="A119" s="233" t="s">
        <v>285</v>
      </c>
      <c r="B119" s="225" t="s">
        <v>286</v>
      </c>
    </row>
    <row r="120" spans="1:2" ht="16" x14ac:dyDescent="0.2">
      <c r="A120" s="233" t="s">
        <v>289</v>
      </c>
      <c r="B120" s="225" t="s">
        <v>290</v>
      </c>
    </row>
    <row r="121" spans="1:2" ht="16" x14ac:dyDescent="0.2">
      <c r="A121" s="233" t="s">
        <v>1530</v>
      </c>
      <c r="B121" s="225" t="s">
        <v>569</v>
      </c>
    </row>
    <row r="122" spans="1:2" ht="16" x14ac:dyDescent="0.2">
      <c r="A122" s="233" t="s">
        <v>1531</v>
      </c>
      <c r="B122" s="225" t="s">
        <v>2260</v>
      </c>
    </row>
    <row r="123" spans="1:2" ht="16" x14ac:dyDescent="0.2">
      <c r="A123" s="233" t="s">
        <v>291</v>
      </c>
      <c r="B123" s="225" t="s">
        <v>292</v>
      </c>
    </row>
    <row r="124" spans="1:2" ht="16" x14ac:dyDescent="0.2">
      <c r="A124" s="233" t="s">
        <v>297</v>
      </c>
      <c r="B124" s="225" t="s">
        <v>298</v>
      </c>
    </row>
    <row r="125" spans="1:2" ht="16" x14ac:dyDescent="0.2">
      <c r="A125" s="233" t="s">
        <v>293</v>
      </c>
      <c r="B125" s="225" t="s">
        <v>294</v>
      </c>
    </row>
    <row r="126" spans="1:2" ht="16" x14ac:dyDescent="0.2">
      <c r="A126" s="233" t="s">
        <v>295</v>
      </c>
      <c r="B126" s="225" t="s">
        <v>296</v>
      </c>
    </row>
    <row r="127" spans="1:2" ht="16" x14ac:dyDescent="0.2">
      <c r="A127" s="233" t="s">
        <v>301</v>
      </c>
      <c r="B127" s="225" t="s">
        <v>302</v>
      </c>
    </row>
    <row r="128" spans="1:2" ht="16" x14ac:dyDescent="0.2">
      <c r="A128" s="233" t="s">
        <v>303</v>
      </c>
      <c r="B128" s="225" t="s">
        <v>304</v>
      </c>
    </row>
    <row r="129" spans="1:2" ht="16" x14ac:dyDescent="0.2">
      <c r="A129" s="233" t="s">
        <v>1532</v>
      </c>
      <c r="B129" s="225" t="s">
        <v>2262</v>
      </c>
    </row>
    <row r="130" spans="1:2" ht="16" x14ac:dyDescent="0.2">
      <c r="A130" s="233" t="s">
        <v>1533</v>
      </c>
      <c r="B130" s="225" t="s">
        <v>310</v>
      </c>
    </row>
    <row r="131" spans="1:2" ht="16" x14ac:dyDescent="0.2">
      <c r="A131" s="233" t="s">
        <v>2261</v>
      </c>
      <c r="B131" s="225" t="s">
        <v>312</v>
      </c>
    </row>
    <row r="132" spans="1:2" ht="16" x14ac:dyDescent="0.2">
      <c r="A132" s="233" t="s">
        <v>1534</v>
      </c>
      <c r="B132" s="225" t="s">
        <v>2263</v>
      </c>
    </row>
    <row r="133" spans="1:2" ht="16" x14ac:dyDescent="0.2">
      <c r="A133" s="233" t="s">
        <v>320</v>
      </c>
      <c r="B133" s="225" t="s">
        <v>2264</v>
      </c>
    </row>
    <row r="134" spans="1:2" ht="16" x14ac:dyDescent="0.2">
      <c r="A134" s="233" t="s">
        <v>1535</v>
      </c>
      <c r="B134" s="225" t="s">
        <v>2265</v>
      </c>
    </row>
    <row r="135" spans="1:2" ht="16" x14ac:dyDescent="0.2">
      <c r="A135" s="233" t="s">
        <v>322</v>
      </c>
      <c r="B135" s="225" t="s">
        <v>323</v>
      </c>
    </row>
    <row r="136" spans="1:2" ht="16" x14ac:dyDescent="0.2">
      <c r="A136" s="233" t="s">
        <v>1536</v>
      </c>
      <c r="B136" s="225" t="s">
        <v>327</v>
      </c>
    </row>
    <row r="137" spans="1:2" ht="16" x14ac:dyDescent="0.2">
      <c r="A137" s="233" t="s">
        <v>328</v>
      </c>
      <c r="B137" s="225" t="s">
        <v>329</v>
      </c>
    </row>
    <row r="138" spans="1:2" ht="16" x14ac:dyDescent="0.2">
      <c r="A138" s="233" t="s">
        <v>330</v>
      </c>
      <c r="B138" s="225" t="s">
        <v>331</v>
      </c>
    </row>
    <row r="139" spans="1:2" ht="16" x14ac:dyDescent="0.2">
      <c r="A139" s="233" t="s">
        <v>1537</v>
      </c>
      <c r="B139" s="225" t="s">
        <v>2266</v>
      </c>
    </row>
    <row r="140" spans="1:2" ht="16" x14ac:dyDescent="0.2">
      <c r="A140" s="233" t="s">
        <v>1538</v>
      </c>
      <c r="B140" s="225" t="s">
        <v>333</v>
      </c>
    </row>
    <row r="141" spans="1:2" ht="16" x14ac:dyDescent="0.2">
      <c r="A141" s="233" t="s">
        <v>1539</v>
      </c>
      <c r="B141" s="225" t="s">
        <v>339</v>
      </c>
    </row>
    <row r="142" spans="1:2" ht="16" x14ac:dyDescent="0.2">
      <c r="A142" s="233" t="s">
        <v>340</v>
      </c>
      <c r="B142" s="225" t="s">
        <v>341</v>
      </c>
    </row>
    <row r="143" spans="1:2" ht="16" x14ac:dyDescent="0.2">
      <c r="A143" s="233" t="s">
        <v>2267</v>
      </c>
      <c r="B143" s="225" t="s">
        <v>2268</v>
      </c>
    </row>
    <row r="144" spans="1:2" ht="16" x14ac:dyDescent="0.2">
      <c r="A144" s="233" t="s">
        <v>1540</v>
      </c>
      <c r="B144" s="225" t="s">
        <v>2269</v>
      </c>
    </row>
    <row r="145" spans="1:2" ht="16" x14ac:dyDescent="0.2">
      <c r="A145" s="233" t="s">
        <v>1541</v>
      </c>
      <c r="B145" s="225" t="s">
        <v>346</v>
      </c>
    </row>
    <row r="146" spans="1:2" ht="16" x14ac:dyDescent="0.2">
      <c r="A146" s="233" t="s">
        <v>1542</v>
      </c>
      <c r="B146" s="225" t="s">
        <v>354</v>
      </c>
    </row>
    <row r="147" spans="1:2" ht="16" x14ac:dyDescent="0.2">
      <c r="A147" s="233" t="s">
        <v>1543</v>
      </c>
      <c r="B147" s="225" t="s">
        <v>2270</v>
      </c>
    </row>
    <row r="148" spans="1:2" ht="16" x14ac:dyDescent="0.2">
      <c r="A148" s="233" t="s">
        <v>1544</v>
      </c>
      <c r="B148" s="225" t="s">
        <v>2271</v>
      </c>
    </row>
    <row r="149" spans="1:2" ht="16" x14ac:dyDescent="0.2">
      <c r="A149" s="233" t="s">
        <v>357</v>
      </c>
      <c r="B149" s="225" t="s">
        <v>358</v>
      </c>
    </row>
    <row r="150" spans="1:2" ht="16" x14ac:dyDescent="0.2">
      <c r="A150" s="233" t="s">
        <v>359</v>
      </c>
      <c r="B150" s="225" t="s">
        <v>360</v>
      </c>
    </row>
    <row r="151" spans="1:2" ht="16" x14ac:dyDescent="0.2">
      <c r="A151" s="233" t="s">
        <v>1545</v>
      </c>
      <c r="B151" s="225" t="s">
        <v>2272</v>
      </c>
    </row>
    <row r="152" spans="1:2" ht="16" x14ac:dyDescent="0.2">
      <c r="A152" s="233" t="s">
        <v>363</v>
      </c>
      <c r="B152" s="225" t="s">
        <v>364</v>
      </c>
    </row>
    <row r="153" spans="1:2" ht="16" x14ac:dyDescent="0.2">
      <c r="A153" s="233" t="s">
        <v>365</v>
      </c>
      <c r="B153" s="225" t="s">
        <v>366</v>
      </c>
    </row>
    <row r="154" spans="1:2" ht="16" x14ac:dyDescent="0.2">
      <c r="A154" s="233" t="s">
        <v>361</v>
      </c>
      <c r="B154" s="225" t="s">
        <v>362</v>
      </c>
    </row>
    <row r="155" spans="1:2" ht="16" x14ac:dyDescent="0.2">
      <c r="A155" s="233" t="s">
        <v>1546</v>
      </c>
      <c r="B155" s="225" t="s">
        <v>274</v>
      </c>
    </row>
    <row r="156" spans="1:2" ht="16" x14ac:dyDescent="0.2">
      <c r="A156" s="233" t="s">
        <v>371</v>
      </c>
      <c r="B156" s="225" t="s">
        <v>370</v>
      </c>
    </row>
    <row r="157" spans="1:2" ht="16" x14ac:dyDescent="0.2">
      <c r="A157" s="233" t="s">
        <v>369</v>
      </c>
      <c r="B157" s="225" t="s">
        <v>372</v>
      </c>
    </row>
    <row r="158" spans="1:2" ht="16" x14ac:dyDescent="0.2">
      <c r="A158" s="233" t="s">
        <v>373</v>
      </c>
      <c r="B158" s="225" t="s">
        <v>374</v>
      </c>
    </row>
    <row r="159" spans="1:2" ht="16" x14ac:dyDescent="0.2">
      <c r="A159" s="233" t="s">
        <v>1547</v>
      </c>
      <c r="B159" s="225" t="s">
        <v>2273</v>
      </c>
    </row>
    <row r="160" spans="1:2" ht="16" x14ac:dyDescent="0.2">
      <c r="A160" s="233" t="s">
        <v>375</v>
      </c>
      <c r="B160" s="225" t="s">
        <v>376</v>
      </c>
    </row>
    <row r="161" spans="1:2" ht="16" x14ac:dyDescent="0.2">
      <c r="A161" s="233" t="s">
        <v>377</v>
      </c>
      <c r="B161" s="225" t="s">
        <v>378</v>
      </c>
    </row>
    <row r="162" spans="1:2" ht="16" x14ac:dyDescent="0.2">
      <c r="A162" s="233" t="s">
        <v>1548</v>
      </c>
      <c r="B162" s="225" t="s">
        <v>2274</v>
      </c>
    </row>
    <row r="163" spans="1:2" ht="16" x14ac:dyDescent="0.2">
      <c r="A163" s="233" t="s">
        <v>2276</v>
      </c>
      <c r="B163" s="225" t="s">
        <v>2275</v>
      </c>
    </row>
    <row r="164" spans="1:2" ht="16" x14ac:dyDescent="0.2">
      <c r="A164" s="233" t="s">
        <v>1549</v>
      </c>
      <c r="B164" s="225" t="s">
        <v>2275</v>
      </c>
    </row>
    <row r="165" spans="1:2" ht="16" x14ac:dyDescent="0.2">
      <c r="A165" s="233" t="s">
        <v>383</v>
      </c>
      <c r="B165" s="225" t="s">
        <v>384</v>
      </c>
    </row>
    <row r="166" spans="1:2" ht="16" x14ac:dyDescent="0.2">
      <c r="A166" s="233" t="s">
        <v>1550</v>
      </c>
      <c r="B166" s="225" t="s">
        <v>1551</v>
      </c>
    </row>
    <row r="167" spans="1:2" ht="16" x14ac:dyDescent="0.2">
      <c r="A167" s="233" t="s">
        <v>1552</v>
      </c>
      <c r="B167" s="225" t="s">
        <v>386</v>
      </c>
    </row>
    <row r="168" spans="1:2" ht="16" x14ac:dyDescent="0.2">
      <c r="A168" s="233" t="s">
        <v>1553</v>
      </c>
      <c r="B168" s="225" t="s">
        <v>388</v>
      </c>
    </row>
    <row r="169" spans="1:2" ht="16" x14ac:dyDescent="0.2">
      <c r="A169" s="233" t="s">
        <v>1554</v>
      </c>
      <c r="B169" s="225" t="s">
        <v>1555</v>
      </c>
    </row>
    <row r="170" spans="1:2" ht="16" x14ac:dyDescent="0.2">
      <c r="A170" s="233" t="s">
        <v>1556</v>
      </c>
      <c r="B170" s="225" t="s">
        <v>394</v>
      </c>
    </row>
    <row r="171" spans="1:2" ht="16" x14ac:dyDescent="0.2">
      <c r="A171" s="233" t="s">
        <v>389</v>
      </c>
      <c r="B171" s="225" t="s">
        <v>390</v>
      </c>
    </row>
    <row r="172" spans="1:2" ht="16" x14ac:dyDescent="0.2">
      <c r="A172" s="233" t="s">
        <v>391</v>
      </c>
      <c r="B172" s="225" t="s">
        <v>392</v>
      </c>
    </row>
    <row r="173" spans="1:2" ht="16" x14ac:dyDescent="0.2">
      <c r="A173" s="233" t="s">
        <v>1557</v>
      </c>
      <c r="B173" s="227" t="s">
        <v>2277</v>
      </c>
    </row>
    <row r="174" spans="1:2" ht="16" x14ac:dyDescent="0.2">
      <c r="A174" s="233" t="s">
        <v>1558</v>
      </c>
      <c r="B174" s="225" t="s">
        <v>2278</v>
      </c>
    </row>
    <row r="175" spans="1:2" ht="16" x14ac:dyDescent="0.2">
      <c r="A175" s="233" t="s">
        <v>393</v>
      </c>
      <c r="B175" s="225" t="s">
        <v>394</v>
      </c>
    </row>
    <row r="176" spans="1:2" ht="16" x14ac:dyDescent="0.2">
      <c r="A176" s="233" t="s">
        <v>1559</v>
      </c>
      <c r="B176" s="225" t="s">
        <v>2279</v>
      </c>
    </row>
    <row r="177" spans="1:2" ht="16" x14ac:dyDescent="0.2">
      <c r="A177" s="233" t="s">
        <v>1560</v>
      </c>
      <c r="B177" s="225" t="s">
        <v>400</v>
      </c>
    </row>
    <row r="178" spans="1:2" ht="16" x14ac:dyDescent="0.2">
      <c r="A178" s="233" t="s">
        <v>1561</v>
      </c>
      <c r="B178" s="225" t="s">
        <v>398</v>
      </c>
    </row>
    <row r="179" spans="1:2" ht="16" x14ac:dyDescent="0.2">
      <c r="A179" s="233" t="s">
        <v>1562</v>
      </c>
      <c r="B179" s="225" t="s">
        <v>404</v>
      </c>
    </row>
    <row r="180" spans="1:2" ht="16" x14ac:dyDescent="0.2">
      <c r="A180" s="233" t="s">
        <v>401</v>
      </c>
      <c r="B180" s="225" t="s">
        <v>402</v>
      </c>
    </row>
    <row r="181" spans="1:2" ht="16" x14ac:dyDescent="0.2">
      <c r="A181" s="233" t="s">
        <v>407</v>
      </c>
      <c r="B181" s="225" t="s">
        <v>408</v>
      </c>
    </row>
    <row r="182" spans="1:2" ht="16" x14ac:dyDescent="0.2">
      <c r="A182" s="233" t="s">
        <v>1563</v>
      </c>
      <c r="B182" s="225" t="s">
        <v>408</v>
      </c>
    </row>
    <row r="183" spans="1:2" ht="16" x14ac:dyDescent="0.2">
      <c r="A183" s="233" t="s">
        <v>1564</v>
      </c>
      <c r="B183" s="225" t="s">
        <v>410</v>
      </c>
    </row>
    <row r="184" spans="1:2" ht="16" x14ac:dyDescent="0.2">
      <c r="A184" s="233" t="s">
        <v>411</v>
      </c>
      <c r="B184" s="225" t="s">
        <v>412</v>
      </c>
    </row>
    <row r="185" spans="1:2" ht="16" x14ac:dyDescent="0.2">
      <c r="A185" s="233" t="s">
        <v>413</v>
      </c>
      <c r="B185" s="225" t="s">
        <v>414</v>
      </c>
    </row>
    <row r="186" spans="1:2" ht="16" x14ac:dyDescent="0.2">
      <c r="A186" s="233" t="s">
        <v>1565</v>
      </c>
      <c r="B186" s="225" t="s">
        <v>2280</v>
      </c>
    </row>
    <row r="187" spans="1:2" ht="16" x14ac:dyDescent="0.2">
      <c r="A187" s="233" t="s">
        <v>1566</v>
      </c>
      <c r="B187" s="225" t="s">
        <v>1567</v>
      </c>
    </row>
    <row r="188" spans="1:2" ht="16" x14ac:dyDescent="0.2">
      <c r="A188" s="233" t="s">
        <v>415</v>
      </c>
      <c r="B188" s="225" t="s">
        <v>416</v>
      </c>
    </row>
    <row r="189" spans="1:2" ht="16" x14ac:dyDescent="0.2">
      <c r="A189" s="233" t="s">
        <v>1568</v>
      </c>
      <c r="B189" s="225" t="s">
        <v>418</v>
      </c>
    </row>
    <row r="190" spans="1:2" ht="16" x14ac:dyDescent="0.2">
      <c r="A190" s="233" t="s">
        <v>1569</v>
      </c>
      <c r="B190" s="225" t="s">
        <v>420</v>
      </c>
    </row>
    <row r="191" spans="1:2" ht="16" x14ac:dyDescent="0.2">
      <c r="A191" s="233" t="s">
        <v>423</v>
      </c>
      <c r="B191" s="225" t="s">
        <v>424</v>
      </c>
    </row>
    <row r="192" spans="1:2" ht="16" x14ac:dyDescent="0.2">
      <c r="A192" s="233" t="s">
        <v>425</v>
      </c>
      <c r="B192" s="225" t="s">
        <v>426</v>
      </c>
    </row>
    <row r="193" spans="1:2" ht="16" x14ac:dyDescent="0.2">
      <c r="A193" s="233" t="s">
        <v>2282</v>
      </c>
      <c r="B193" s="225" t="s">
        <v>2281</v>
      </c>
    </row>
    <row r="194" spans="1:2" ht="16" x14ac:dyDescent="0.2">
      <c r="A194" s="233" t="s">
        <v>1570</v>
      </c>
      <c r="B194" s="225" t="s">
        <v>2283</v>
      </c>
    </row>
    <row r="195" spans="1:2" ht="16" x14ac:dyDescent="0.2">
      <c r="A195" s="233" t="s">
        <v>1571</v>
      </c>
      <c r="B195" s="225" t="s">
        <v>280</v>
      </c>
    </row>
    <row r="196" spans="1:2" ht="16" x14ac:dyDescent="0.2">
      <c r="A196" s="233" t="s">
        <v>1572</v>
      </c>
      <c r="B196" s="225" t="s">
        <v>430</v>
      </c>
    </row>
    <row r="197" spans="1:2" ht="16" x14ac:dyDescent="0.2">
      <c r="A197" s="233" t="s">
        <v>1573</v>
      </c>
      <c r="B197" s="225" t="s">
        <v>2284</v>
      </c>
    </row>
    <row r="198" spans="1:2" ht="16" x14ac:dyDescent="0.2">
      <c r="A198" s="233" t="s">
        <v>1574</v>
      </c>
      <c r="B198" s="225" t="s">
        <v>2285</v>
      </c>
    </row>
    <row r="199" spans="1:2" ht="16" x14ac:dyDescent="0.2">
      <c r="A199" s="233" t="s">
        <v>1575</v>
      </c>
      <c r="B199" s="225" t="s">
        <v>2286</v>
      </c>
    </row>
    <row r="200" spans="1:2" ht="16" x14ac:dyDescent="0.2">
      <c r="A200" s="233" t="s">
        <v>433</v>
      </c>
      <c r="B200" s="225" t="s">
        <v>434</v>
      </c>
    </row>
    <row r="201" spans="1:2" ht="16" x14ac:dyDescent="0.2">
      <c r="A201" s="233" t="s">
        <v>1576</v>
      </c>
      <c r="B201" s="225" t="s">
        <v>2287</v>
      </c>
    </row>
    <row r="202" spans="1:2" ht="16" x14ac:dyDescent="0.2">
      <c r="A202" s="233" t="s">
        <v>1577</v>
      </c>
      <c r="B202" s="225" t="s">
        <v>2288</v>
      </c>
    </row>
    <row r="203" spans="1:2" ht="16" x14ac:dyDescent="0.2">
      <c r="A203" s="233" t="s">
        <v>440</v>
      </c>
      <c r="B203" s="225" t="s">
        <v>441</v>
      </c>
    </row>
    <row r="204" spans="1:2" ht="16" x14ac:dyDescent="0.2">
      <c r="A204" s="233" t="s">
        <v>1578</v>
      </c>
      <c r="B204" s="225" t="s">
        <v>2289</v>
      </c>
    </row>
    <row r="205" spans="1:2" ht="16" x14ac:dyDescent="0.2">
      <c r="A205" s="233" t="s">
        <v>1579</v>
      </c>
      <c r="B205" s="225" t="s">
        <v>2290</v>
      </c>
    </row>
    <row r="206" spans="1:2" ht="16" x14ac:dyDescent="0.2">
      <c r="A206" s="233" t="s">
        <v>1580</v>
      </c>
      <c r="B206" s="225" t="s">
        <v>2291</v>
      </c>
    </row>
    <row r="207" spans="1:2" ht="16" x14ac:dyDescent="0.2">
      <c r="A207" s="233" t="s">
        <v>444</v>
      </c>
      <c r="B207" s="225" t="s">
        <v>445</v>
      </c>
    </row>
    <row r="208" spans="1:2" ht="16" x14ac:dyDescent="0.2">
      <c r="A208" s="233" t="s">
        <v>1581</v>
      </c>
      <c r="B208" s="225" t="s">
        <v>2292</v>
      </c>
    </row>
    <row r="209" spans="1:2" ht="16" x14ac:dyDescent="0.2">
      <c r="A209" s="233" t="s">
        <v>446</v>
      </c>
      <c r="B209" s="225" t="s">
        <v>447</v>
      </c>
    </row>
    <row r="210" spans="1:2" ht="16" x14ac:dyDescent="0.2">
      <c r="A210" s="233" t="s">
        <v>450</v>
      </c>
      <c r="B210" s="225" t="s">
        <v>451</v>
      </c>
    </row>
    <row r="211" spans="1:2" ht="16" x14ac:dyDescent="0.2">
      <c r="A211" s="233" t="s">
        <v>1582</v>
      </c>
      <c r="B211" s="225" t="s">
        <v>2293</v>
      </c>
    </row>
    <row r="212" spans="1:2" ht="16" x14ac:dyDescent="0.2">
      <c r="A212" s="233" t="s">
        <v>1583</v>
      </c>
      <c r="B212" s="225" t="s">
        <v>2274</v>
      </c>
    </row>
    <row r="213" spans="1:2" ht="16" x14ac:dyDescent="0.2">
      <c r="A213" s="233" t="s">
        <v>1584</v>
      </c>
      <c r="B213" s="225" t="s">
        <v>2294</v>
      </c>
    </row>
    <row r="214" spans="1:2" ht="16" x14ac:dyDescent="0.2">
      <c r="A214" s="233" t="s">
        <v>1585</v>
      </c>
      <c r="B214" s="225" t="s">
        <v>2295</v>
      </c>
    </row>
    <row r="215" spans="1:2" ht="16" x14ac:dyDescent="0.2">
      <c r="A215" s="233" t="s">
        <v>1586</v>
      </c>
      <c r="B215" s="225" t="s">
        <v>459</v>
      </c>
    </row>
    <row r="216" spans="1:2" ht="16" x14ac:dyDescent="0.2">
      <c r="A216" s="233" t="s">
        <v>1587</v>
      </c>
      <c r="B216" s="225" t="s">
        <v>461</v>
      </c>
    </row>
    <row r="217" spans="1:2" ht="16" x14ac:dyDescent="0.2">
      <c r="A217" s="233" t="s">
        <v>2296</v>
      </c>
      <c r="B217" s="225" t="s">
        <v>464</v>
      </c>
    </row>
    <row r="218" spans="1:2" ht="16" x14ac:dyDescent="0.2">
      <c r="A218" s="233" t="s">
        <v>2297</v>
      </c>
      <c r="B218" s="225" t="s">
        <v>464</v>
      </c>
    </row>
    <row r="219" spans="1:2" ht="16" x14ac:dyDescent="0.2">
      <c r="A219" s="233" t="s">
        <v>463</v>
      </c>
      <c r="B219" s="225" t="s">
        <v>464</v>
      </c>
    </row>
    <row r="220" spans="1:2" ht="16" x14ac:dyDescent="0.2">
      <c r="A220" s="233" t="s">
        <v>465</v>
      </c>
      <c r="B220" s="225" t="s">
        <v>466</v>
      </c>
    </row>
    <row r="221" spans="1:2" ht="16" x14ac:dyDescent="0.2">
      <c r="A221" s="233" t="s">
        <v>467</v>
      </c>
      <c r="B221" s="225" t="s">
        <v>468</v>
      </c>
    </row>
    <row r="222" spans="1:2" ht="16" x14ac:dyDescent="0.2">
      <c r="A222" s="233" t="s">
        <v>1588</v>
      </c>
      <c r="B222" s="225" t="s">
        <v>2298</v>
      </c>
    </row>
    <row r="223" spans="1:2" ht="16" x14ac:dyDescent="0.2">
      <c r="A223" s="233" t="s">
        <v>471</v>
      </c>
      <c r="B223" s="225" t="s">
        <v>472</v>
      </c>
    </row>
    <row r="224" spans="1:2" ht="16" x14ac:dyDescent="0.2">
      <c r="A224" s="233" t="s">
        <v>475</v>
      </c>
      <c r="B224" s="225" t="s">
        <v>476</v>
      </c>
    </row>
    <row r="225" spans="1:2" ht="16" x14ac:dyDescent="0.2">
      <c r="A225" s="233" t="s">
        <v>1589</v>
      </c>
      <c r="B225" s="225" t="s">
        <v>2299</v>
      </c>
    </row>
    <row r="226" spans="1:2" ht="16" x14ac:dyDescent="0.2">
      <c r="A226" s="233" t="s">
        <v>2301</v>
      </c>
      <c r="B226" s="225" t="s">
        <v>2300</v>
      </c>
    </row>
    <row r="227" spans="1:2" ht="16" x14ac:dyDescent="0.2">
      <c r="A227" s="233" t="s">
        <v>1590</v>
      </c>
      <c r="B227" s="225" t="s">
        <v>2300</v>
      </c>
    </row>
    <row r="228" spans="1:2" ht="16" x14ac:dyDescent="0.2">
      <c r="A228" s="233" t="s">
        <v>1591</v>
      </c>
      <c r="B228" s="225" t="s">
        <v>2302</v>
      </c>
    </row>
    <row r="229" spans="1:2" ht="16" x14ac:dyDescent="0.2">
      <c r="A229" s="233" t="s">
        <v>1592</v>
      </c>
      <c r="B229" s="225" t="s">
        <v>587</v>
      </c>
    </row>
    <row r="230" spans="1:2" ht="16" x14ac:dyDescent="0.2">
      <c r="A230" s="233" t="s">
        <v>1593</v>
      </c>
      <c r="B230" s="227" t="s">
        <v>2303</v>
      </c>
    </row>
    <row r="231" spans="1:2" ht="16" x14ac:dyDescent="0.2">
      <c r="A231" s="233" t="s">
        <v>483</v>
      </c>
      <c r="B231" s="225" t="s">
        <v>484</v>
      </c>
    </row>
    <row r="232" spans="1:2" ht="16" x14ac:dyDescent="0.2">
      <c r="A232" s="233" t="s">
        <v>1594</v>
      </c>
      <c r="B232" s="225" t="s">
        <v>486</v>
      </c>
    </row>
    <row r="233" spans="1:2" ht="16" x14ac:dyDescent="0.2">
      <c r="A233" s="233" t="s">
        <v>1595</v>
      </c>
      <c r="B233" s="225" t="s">
        <v>2304</v>
      </c>
    </row>
    <row r="234" spans="1:2" ht="16" x14ac:dyDescent="0.2">
      <c r="A234" s="233" t="s">
        <v>487</v>
      </c>
      <c r="B234" s="225" t="s">
        <v>488</v>
      </c>
    </row>
    <row r="235" spans="1:2" ht="16" x14ac:dyDescent="0.2">
      <c r="A235" s="233" t="s">
        <v>489</v>
      </c>
      <c r="B235" s="225" t="s">
        <v>490</v>
      </c>
    </row>
    <row r="236" spans="1:2" ht="16" x14ac:dyDescent="0.2">
      <c r="A236" s="233" t="s">
        <v>493</v>
      </c>
      <c r="B236" s="225" t="s">
        <v>494</v>
      </c>
    </row>
    <row r="237" spans="1:2" ht="16" x14ac:dyDescent="0.2">
      <c r="A237" s="233" t="s">
        <v>1596</v>
      </c>
      <c r="B237" s="225" t="s">
        <v>500</v>
      </c>
    </row>
    <row r="238" spans="1:2" ht="16" x14ac:dyDescent="0.2">
      <c r="A238" s="233" t="s">
        <v>499</v>
      </c>
      <c r="B238" s="225" t="s">
        <v>502</v>
      </c>
    </row>
    <row r="239" spans="1:2" ht="16" x14ac:dyDescent="0.2">
      <c r="A239" s="233" t="s">
        <v>503</v>
      </c>
      <c r="B239" s="225" t="s">
        <v>504</v>
      </c>
    </row>
    <row r="240" spans="1:2" ht="16" x14ac:dyDescent="0.2">
      <c r="A240" s="233" t="s">
        <v>1597</v>
      </c>
      <c r="B240" s="225" t="s">
        <v>506</v>
      </c>
    </row>
    <row r="241" spans="1:2" ht="16" x14ac:dyDescent="0.2">
      <c r="A241" s="233" t="s">
        <v>509</v>
      </c>
      <c r="B241" s="225" t="s">
        <v>510</v>
      </c>
    </row>
    <row r="242" spans="1:2" ht="16" x14ac:dyDescent="0.2">
      <c r="A242" s="233" t="s">
        <v>513</v>
      </c>
      <c r="B242" s="225" t="s">
        <v>514</v>
      </c>
    </row>
    <row r="243" spans="1:2" ht="16" x14ac:dyDescent="0.2">
      <c r="A243" s="233" t="s">
        <v>515</v>
      </c>
      <c r="B243" s="225" t="s">
        <v>516</v>
      </c>
    </row>
    <row r="244" spans="1:2" ht="16" x14ac:dyDescent="0.2">
      <c r="A244" s="233" t="s">
        <v>1598</v>
      </c>
      <c r="B244" s="225" t="s">
        <v>518</v>
      </c>
    </row>
    <row r="245" spans="1:2" ht="16" x14ac:dyDescent="0.2">
      <c r="A245" s="233" t="s">
        <v>519</v>
      </c>
      <c r="B245" s="225" t="s">
        <v>520</v>
      </c>
    </row>
    <row r="246" spans="1:2" ht="16" x14ac:dyDescent="0.2">
      <c r="A246" s="233" t="s">
        <v>1599</v>
      </c>
      <c r="B246" s="225" t="s">
        <v>2305</v>
      </c>
    </row>
    <row r="247" spans="1:2" ht="16" x14ac:dyDescent="0.2">
      <c r="A247" s="233" t="s">
        <v>523</v>
      </c>
      <c r="B247" s="225" t="s">
        <v>524</v>
      </c>
    </row>
    <row r="248" spans="1:2" ht="16" x14ac:dyDescent="0.2">
      <c r="A248" s="233" t="s">
        <v>1600</v>
      </c>
      <c r="B248" s="225" t="s">
        <v>1601</v>
      </c>
    </row>
    <row r="249" spans="1:2" ht="16" x14ac:dyDescent="0.2">
      <c r="A249" s="233" t="s">
        <v>533</v>
      </c>
      <c r="B249" s="225" t="s">
        <v>534</v>
      </c>
    </row>
    <row r="250" spans="1:2" ht="16" x14ac:dyDescent="0.2">
      <c r="A250" s="233" t="s">
        <v>1602</v>
      </c>
      <c r="B250" s="225" t="s">
        <v>536</v>
      </c>
    </row>
    <row r="251" spans="1:2" ht="16" x14ac:dyDescent="0.2">
      <c r="A251" s="233" t="s">
        <v>1603</v>
      </c>
      <c r="B251" s="225" t="s">
        <v>538</v>
      </c>
    </row>
    <row r="252" spans="1:2" ht="16" x14ac:dyDescent="0.2">
      <c r="A252" s="233" t="s">
        <v>539</v>
      </c>
      <c r="B252" s="225" t="s">
        <v>540</v>
      </c>
    </row>
    <row r="253" spans="1:2" ht="16" x14ac:dyDescent="0.2">
      <c r="A253" s="233" t="s">
        <v>1604</v>
      </c>
      <c r="B253" s="225" t="s">
        <v>544</v>
      </c>
    </row>
    <row r="254" spans="1:2" ht="16" x14ac:dyDescent="0.2">
      <c r="A254" s="233" t="s">
        <v>1605</v>
      </c>
      <c r="B254" s="225" t="s">
        <v>548</v>
      </c>
    </row>
    <row r="255" spans="1:2" ht="16" x14ac:dyDescent="0.2">
      <c r="A255" s="233" t="s">
        <v>1606</v>
      </c>
      <c r="B255" s="225" t="s">
        <v>550</v>
      </c>
    </row>
    <row r="256" spans="1:2" ht="16" x14ac:dyDescent="0.2">
      <c r="A256" s="233" t="s">
        <v>551</v>
      </c>
      <c r="B256" s="225" t="s">
        <v>552</v>
      </c>
    </row>
    <row r="257" spans="1:2" ht="16" x14ac:dyDescent="0.2">
      <c r="A257" s="233" t="s">
        <v>1607</v>
      </c>
      <c r="B257" s="225" t="s">
        <v>554</v>
      </c>
    </row>
    <row r="258" spans="1:2" ht="16" x14ac:dyDescent="0.2">
      <c r="A258" s="233" t="s">
        <v>557</v>
      </c>
      <c r="B258" s="225" t="s">
        <v>558</v>
      </c>
    </row>
    <row r="259" spans="1:2" ht="16" x14ac:dyDescent="0.2">
      <c r="A259" s="233" t="s">
        <v>1608</v>
      </c>
      <c r="B259" s="225" t="s">
        <v>561</v>
      </c>
    </row>
    <row r="260" spans="1:2" ht="16" x14ac:dyDescent="0.2">
      <c r="A260" s="233" t="s">
        <v>1609</v>
      </c>
      <c r="B260" s="225" t="s">
        <v>420</v>
      </c>
    </row>
    <row r="261" spans="1:2" ht="16" x14ac:dyDescent="0.2">
      <c r="A261" s="233" t="s">
        <v>564</v>
      </c>
      <c r="B261" s="225" t="s">
        <v>565</v>
      </c>
    </row>
    <row r="262" spans="1:2" ht="16" x14ac:dyDescent="0.2">
      <c r="A262" s="233" t="s">
        <v>1610</v>
      </c>
      <c r="B262" s="225" t="s">
        <v>569</v>
      </c>
    </row>
    <row r="263" spans="1:2" ht="16" x14ac:dyDescent="0.2">
      <c r="A263" s="233" t="s">
        <v>570</v>
      </c>
      <c r="B263" s="225" t="s">
        <v>571</v>
      </c>
    </row>
    <row r="264" spans="1:2" ht="16" x14ac:dyDescent="0.2">
      <c r="A264" s="233" t="s">
        <v>576</v>
      </c>
      <c r="B264" s="225" t="s">
        <v>577</v>
      </c>
    </row>
    <row r="265" spans="1:2" ht="16" x14ac:dyDescent="0.2">
      <c r="A265" s="233" t="s">
        <v>580</v>
      </c>
      <c r="B265" s="225" t="s">
        <v>581</v>
      </c>
    </row>
    <row r="266" spans="1:2" ht="16" x14ac:dyDescent="0.2">
      <c r="A266" s="233" t="s">
        <v>1611</v>
      </c>
      <c r="B266" s="225" t="s">
        <v>2307</v>
      </c>
    </row>
    <row r="267" spans="1:2" ht="16" x14ac:dyDescent="0.2">
      <c r="A267" s="233" t="s">
        <v>582</v>
      </c>
      <c r="B267" s="225" t="s">
        <v>344</v>
      </c>
    </row>
    <row r="268" spans="1:2" ht="16" x14ac:dyDescent="0.2">
      <c r="A268" s="233" t="s">
        <v>2306</v>
      </c>
      <c r="B268" s="225" t="s">
        <v>2308</v>
      </c>
    </row>
    <row r="269" spans="1:2" ht="16" x14ac:dyDescent="0.2">
      <c r="A269" s="233" t="s">
        <v>1612</v>
      </c>
      <c r="B269" s="225" t="s">
        <v>585</v>
      </c>
    </row>
    <row r="270" spans="1:2" ht="16" x14ac:dyDescent="0.2">
      <c r="A270" s="233" t="s">
        <v>1613</v>
      </c>
      <c r="B270" s="225" t="s">
        <v>587</v>
      </c>
    </row>
    <row r="271" spans="1:2" ht="16" x14ac:dyDescent="0.2">
      <c r="A271" s="233" t="s">
        <v>588</v>
      </c>
      <c r="B271" s="225" t="s">
        <v>589</v>
      </c>
    </row>
    <row r="272" spans="1:2" ht="16" x14ac:dyDescent="0.2">
      <c r="A272" s="233" t="s">
        <v>590</v>
      </c>
      <c r="B272" s="225" t="s">
        <v>591</v>
      </c>
    </row>
    <row r="273" spans="1:2" ht="16" x14ac:dyDescent="0.2">
      <c r="A273" s="233" t="s">
        <v>1614</v>
      </c>
      <c r="B273" s="225" t="s">
        <v>593</v>
      </c>
    </row>
    <row r="274" spans="1:2" ht="16" x14ac:dyDescent="0.2">
      <c r="A274" s="233" t="s">
        <v>598</v>
      </c>
      <c r="B274" s="225" t="s">
        <v>599</v>
      </c>
    </row>
    <row r="275" spans="1:2" ht="16" x14ac:dyDescent="0.2">
      <c r="A275" s="233" t="s">
        <v>1615</v>
      </c>
      <c r="B275" s="225" t="s">
        <v>2309</v>
      </c>
    </row>
    <row r="276" spans="1:2" ht="16" x14ac:dyDescent="0.2">
      <c r="A276" s="233" t="s">
        <v>600</v>
      </c>
      <c r="B276" s="225" t="s">
        <v>601</v>
      </c>
    </row>
    <row r="277" spans="1:2" ht="16" x14ac:dyDescent="0.2">
      <c r="A277" s="233" t="s">
        <v>1616</v>
      </c>
      <c r="B277" s="225" t="s">
        <v>2310</v>
      </c>
    </row>
    <row r="278" spans="1:2" ht="16" x14ac:dyDescent="0.2">
      <c r="A278" s="233" t="s">
        <v>1617</v>
      </c>
      <c r="B278" s="225" t="s">
        <v>2311</v>
      </c>
    </row>
    <row r="279" spans="1:2" ht="16" x14ac:dyDescent="0.2">
      <c r="A279" s="233" t="s">
        <v>611</v>
      </c>
      <c r="B279" s="225" t="s">
        <v>612</v>
      </c>
    </row>
    <row r="280" spans="1:2" ht="16" x14ac:dyDescent="0.2">
      <c r="A280" s="233" t="s">
        <v>613</v>
      </c>
      <c r="B280" s="225" t="s">
        <v>614</v>
      </c>
    </row>
    <row r="281" spans="1:2" ht="16" x14ac:dyDescent="0.2">
      <c r="A281" s="233" t="s">
        <v>615</v>
      </c>
      <c r="B281" s="225" t="s">
        <v>616</v>
      </c>
    </row>
    <row r="282" spans="1:2" ht="16" x14ac:dyDescent="0.2">
      <c r="A282" s="233" t="s">
        <v>1618</v>
      </c>
      <c r="B282" s="225" t="s">
        <v>618</v>
      </c>
    </row>
    <row r="283" spans="1:2" ht="16" x14ac:dyDescent="0.2">
      <c r="A283" s="233" t="s">
        <v>619</v>
      </c>
      <c r="B283" s="225" t="s">
        <v>620</v>
      </c>
    </row>
    <row r="284" spans="1:2" ht="16" x14ac:dyDescent="0.2">
      <c r="A284" s="233" t="s">
        <v>2313</v>
      </c>
      <c r="B284" s="227" t="s">
        <v>2312</v>
      </c>
    </row>
    <row r="285" spans="1:2" ht="16" x14ac:dyDescent="0.2">
      <c r="A285" s="233" t="s">
        <v>1619</v>
      </c>
      <c r="B285" s="227" t="s">
        <v>2312</v>
      </c>
    </row>
    <row r="286" spans="1:2" ht="16" x14ac:dyDescent="0.2">
      <c r="A286" s="233" t="s">
        <v>1620</v>
      </c>
      <c r="B286" s="225" t="s">
        <v>624</v>
      </c>
    </row>
    <row r="287" spans="1:2" ht="16" x14ac:dyDescent="0.2">
      <c r="A287" s="233" t="s">
        <v>625</v>
      </c>
      <c r="B287" s="225" t="s">
        <v>626</v>
      </c>
    </row>
    <row r="288" spans="1:2" ht="16" x14ac:dyDescent="0.2">
      <c r="A288" s="233" t="s">
        <v>1621</v>
      </c>
      <c r="B288" s="225" t="s">
        <v>628</v>
      </c>
    </row>
    <row r="289" spans="1:2" ht="16" x14ac:dyDescent="0.2">
      <c r="A289" s="233" t="s">
        <v>1622</v>
      </c>
      <c r="B289" s="225" t="s">
        <v>630</v>
      </c>
    </row>
    <row r="290" spans="1:2" ht="16" x14ac:dyDescent="0.2">
      <c r="A290" s="233" t="s">
        <v>631</v>
      </c>
      <c r="B290" s="225" t="s">
        <v>632</v>
      </c>
    </row>
    <row r="291" spans="1:2" ht="16" x14ac:dyDescent="0.2">
      <c r="A291" s="233" t="s">
        <v>1623</v>
      </c>
      <c r="B291" s="225" t="s">
        <v>2314</v>
      </c>
    </row>
    <row r="292" spans="1:2" ht="16" x14ac:dyDescent="0.2">
      <c r="A292" s="233" t="s">
        <v>635</v>
      </c>
      <c r="B292" s="225" t="s">
        <v>636</v>
      </c>
    </row>
    <row r="293" spans="1:2" ht="16" x14ac:dyDescent="0.2">
      <c r="A293" s="233" t="s">
        <v>1624</v>
      </c>
      <c r="B293" s="225" t="s">
        <v>354</v>
      </c>
    </row>
    <row r="294" spans="1:2" ht="16" x14ac:dyDescent="0.2">
      <c r="A294" s="233" t="s">
        <v>639</v>
      </c>
      <c r="B294" s="225" t="s">
        <v>640</v>
      </c>
    </row>
    <row r="295" spans="1:2" ht="16" x14ac:dyDescent="0.2">
      <c r="A295" s="233" t="s">
        <v>641</v>
      </c>
      <c r="B295" s="225" t="s">
        <v>642</v>
      </c>
    </row>
    <row r="296" spans="1:2" ht="16" x14ac:dyDescent="0.2">
      <c r="A296" s="233" t="s">
        <v>643</v>
      </c>
      <c r="B296" s="225" t="s">
        <v>644</v>
      </c>
    </row>
    <row r="297" spans="1:2" ht="16" x14ac:dyDescent="0.2">
      <c r="A297" s="233" t="s">
        <v>1625</v>
      </c>
      <c r="B297" s="227" t="s">
        <v>2315</v>
      </c>
    </row>
    <row r="298" spans="1:2" ht="16" x14ac:dyDescent="0.2">
      <c r="A298" s="233" t="s">
        <v>1626</v>
      </c>
      <c r="B298" s="225" t="s">
        <v>1627</v>
      </c>
    </row>
    <row r="299" spans="1:2" ht="16" x14ac:dyDescent="0.2">
      <c r="A299" s="233" t="s">
        <v>1628</v>
      </c>
      <c r="B299" s="225" t="s">
        <v>321</v>
      </c>
    </row>
    <row r="300" spans="1:2" ht="16" x14ac:dyDescent="0.2">
      <c r="A300" s="233" t="s">
        <v>1629</v>
      </c>
      <c r="B300" s="225" t="s">
        <v>1630</v>
      </c>
    </row>
    <row r="301" spans="1:2" ht="16" x14ac:dyDescent="0.2">
      <c r="A301" s="233" t="s">
        <v>645</v>
      </c>
      <c r="B301" s="225" t="s">
        <v>646</v>
      </c>
    </row>
    <row r="302" spans="1:2" ht="16" x14ac:dyDescent="0.2">
      <c r="A302" s="233" t="s">
        <v>1631</v>
      </c>
      <c r="B302" s="225" t="s">
        <v>648</v>
      </c>
    </row>
    <row r="303" spans="1:2" ht="16" x14ac:dyDescent="0.2">
      <c r="A303" s="233" t="s">
        <v>647</v>
      </c>
      <c r="B303" s="225" t="s">
        <v>648</v>
      </c>
    </row>
    <row r="304" spans="1:2" ht="16" x14ac:dyDescent="0.2">
      <c r="A304" s="233" t="s">
        <v>1632</v>
      </c>
      <c r="B304" s="225" t="s">
        <v>344</v>
      </c>
    </row>
    <row r="305" spans="1:2" ht="16" x14ac:dyDescent="0.2">
      <c r="A305" s="233" t="s">
        <v>651</v>
      </c>
      <c r="B305" s="225" t="s">
        <v>652</v>
      </c>
    </row>
    <row r="306" spans="1:2" ht="16" x14ac:dyDescent="0.2">
      <c r="A306" s="233" t="s">
        <v>653</v>
      </c>
      <c r="B306" s="225" t="s">
        <v>654</v>
      </c>
    </row>
    <row r="307" spans="1:2" ht="16" x14ac:dyDescent="0.2">
      <c r="A307" s="233" t="s">
        <v>1633</v>
      </c>
      <c r="B307" s="225" t="s">
        <v>2316</v>
      </c>
    </row>
    <row r="308" spans="1:2" ht="16" x14ac:dyDescent="0.2">
      <c r="A308" s="233" t="s">
        <v>1634</v>
      </c>
      <c r="B308" s="225" t="s">
        <v>2317</v>
      </c>
    </row>
    <row r="309" spans="1:2" ht="16" x14ac:dyDescent="0.2">
      <c r="A309" s="233" t="s">
        <v>655</v>
      </c>
      <c r="B309" s="225" t="s">
        <v>656</v>
      </c>
    </row>
    <row r="310" spans="1:2" ht="16" x14ac:dyDescent="0.2">
      <c r="A310" s="233" t="s">
        <v>1635</v>
      </c>
      <c r="B310" s="225" t="s">
        <v>1636</v>
      </c>
    </row>
    <row r="311" spans="1:2" ht="16" x14ac:dyDescent="0.2">
      <c r="A311" s="233" t="s">
        <v>1637</v>
      </c>
      <c r="B311" s="225" t="s">
        <v>1638</v>
      </c>
    </row>
    <row r="312" spans="1:2" ht="16" x14ac:dyDescent="0.2">
      <c r="A312" s="233" t="s">
        <v>1639</v>
      </c>
      <c r="B312" s="225" t="s">
        <v>660</v>
      </c>
    </row>
    <row r="313" spans="1:2" ht="16" x14ac:dyDescent="0.2">
      <c r="A313" s="233" t="s">
        <v>1640</v>
      </c>
      <c r="B313" s="225" t="s">
        <v>1641</v>
      </c>
    </row>
    <row r="314" spans="1:2" ht="16" x14ac:dyDescent="0.2">
      <c r="A314" s="233" t="s">
        <v>495</v>
      </c>
      <c r="B314" s="225" t="s">
        <v>496</v>
      </c>
    </row>
    <row r="315" spans="1:2" ht="16" x14ac:dyDescent="0.2">
      <c r="A315" s="233" t="s">
        <v>578</v>
      </c>
      <c r="B315" s="225" t="s">
        <v>579</v>
      </c>
    </row>
    <row r="316" spans="1:2" ht="16" x14ac:dyDescent="0.2">
      <c r="A316" s="233" t="s">
        <v>307</v>
      </c>
      <c r="B316" s="225" t="s">
        <v>308</v>
      </c>
    </row>
    <row r="317" spans="1:2" ht="16" x14ac:dyDescent="0.2">
      <c r="A317" s="233" t="s">
        <v>1642</v>
      </c>
      <c r="B317" s="225" t="s">
        <v>316</v>
      </c>
    </row>
    <row r="318" spans="1:2" ht="16" x14ac:dyDescent="0.2">
      <c r="A318" s="233" t="s">
        <v>1643</v>
      </c>
      <c r="B318" s="225" t="s">
        <v>325</v>
      </c>
    </row>
    <row r="319" spans="1:2" ht="16" x14ac:dyDescent="0.2">
      <c r="A319" s="233" t="s">
        <v>1644</v>
      </c>
      <c r="B319" s="225" t="s">
        <v>232</v>
      </c>
    </row>
    <row r="320" spans="1:2" ht="16" x14ac:dyDescent="0.2">
      <c r="A320" s="233" t="s">
        <v>2318</v>
      </c>
      <c r="B320" s="225" t="s">
        <v>2319</v>
      </c>
    </row>
    <row r="321" spans="1:2" ht="16" x14ac:dyDescent="0.2">
      <c r="A321" s="233" t="s">
        <v>301</v>
      </c>
      <c r="B321" s="225" t="s">
        <v>302</v>
      </c>
    </row>
    <row r="322" spans="1:2" ht="16" x14ac:dyDescent="0.2">
      <c r="A322" s="233" t="s">
        <v>1645</v>
      </c>
      <c r="B322" s="225" t="s">
        <v>470</v>
      </c>
    </row>
    <row r="323" spans="1:2" ht="16" x14ac:dyDescent="0.2">
      <c r="A323" s="233" t="s">
        <v>1646</v>
      </c>
      <c r="B323" s="225" t="s">
        <v>230</v>
      </c>
    </row>
    <row r="324" spans="1:2" ht="16" x14ac:dyDescent="0.2">
      <c r="A324" s="233" t="s">
        <v>1647</v>
      </c>
      <c r="B324" s="225" t="s">
        <v>230</v>
      </c>
    </row>
    <row r="325" spans="1:2" ht="16" x14ac:dyDescent="0.2">
      <c r="A325" s="233" t="s">
        <v>637</v>
      </c>
      <c r="B325" s="225" t="s">
        <v>638</v>
      </c>
    </row>
    <row r="326" spans="1:2" ht="16" x14ac:dyDescent="0.2">
      <c r="A326" s="233" t="s">
        <v>1648</v>
      </c>
      <c r="B326" s="225" t="s">
        <v>228</v>
      </c>
    </row>
    <row r="327" spans="1:2" ht="16" x14ac:dyDescent="0.2">
      <c r="A327" s="233" t="s">
        <v>437</v>
      </c>
      <c r="B327" s="225" t="s">
        <v>438</v>
      </c>
    </row>
    <row r="328" spans="1:2" ht="16" x14ac:dyDescent="0.2">
      <c r="A328" s="233" t="s">
        <v>1649</v>
      </c>
      <c r="B328" s="225" t="s">
        <v>240</v>
      </c>
    </row>
    <row r="329" spans="1:2" ht="16" x14ac:dyDescent="0.2">
      <c r="A329" s="233" t="s">
        <v>220</v>
      </c>
      <c r="B329" s="225" t="s">
        <v>221</v>
      </c>
    </row>
    <row r="330" spans="1:2" ht="16" x14ac:dyDescent="0.2">
      <c r="A330" s="233" t="s">
        <v>1650</v>
      </c>
      <c r="B330" s="225" t="s">
        <v>2320</v>
      </c>
    </row>
    <row r="331" spans="1:2" ht="16" x14ac:dyDescent="0.2">
      <c r="A331" s="233" t="s">
        <v>1651</v>
      </c>
      <c r="B331" s="225" t="s">
        <v>2321</v>
      </c>
    </row>
    <row r="332" spans="1:2" ht="16" x14ac:dyDescent="0.2">
      <c r="A332" s="233" t="s">
        <v>1652</v>
      </c>
      <c r="B332" s="225" t="s">
        <v>2322</v>
      </c>
    </row>
    <row r="333" spans="1:2" ht="16" x14ac:dyDescent="0.2">
      <c r="A333" s="233" t="s">
        <v>1653</v>
      </c>
      <c r="B333" s="225" t="s">
        <v>608</v>
      </c>
    </row>
    <row r="334" spans="1:2" ht="16" x14ac:dyDescent="0.2">
      <c r="A334" s="233" t="s">
        <v>1654</v>
      </c>
      <c r="B334" s="225" t="s">
        <v>2323</v>
      </c>
    </row>
    <row r="335" spans="1:2" ht="16" x14ac:dyDescent="0.2">
      <c r="A335" s="233" t="s">
        <v>1655</v>
      </c>
      <c r="B335" s="225" t="s">
        <v>2324</v>
      </c>
    </row>
    <row r="336" spans="1:2" ht="16" x14ac:dyDescent="0.2">
      <c r="A336" s="233" t="s">
        <v>1656</v>
      </c>
      <c r="B336" s="227" t="s">
        <v>2317</v>
      </c>
    </row>
    <row r="337" spans="1:2" ht="16" x14ac:dyDescent="0.2">
      <c r="A337" s="233" t="s">
        <v>1657</v>
      </c>
      <c r="B337" s="225" t="s">
        <v>2325</v>
      </c>
    </row>
    <row r="338" spans="1:2" ht="16" x14ac:dyDescent="0.2">
      <c r="A338" s="233" t="s">
        <v>1658</v>
      </c>
      <c r="B338" s="225" t="s">
        <v>2326</v>
      </c>
    </row>
    <row r="339" spans="1:2" ht="16" x14ac:dyDescent="0.2">
      <c r="A339" s="233" t="s">
        <v>241</v>
      </c>
      <c r="B339" s="225" t="s">
        <v>242</v>
      </c>
    </row>
    <row r="340" spans="1:2" ht="16" x14ac:dyDescent="0.2">
      <c r="A340" s="233" t="s">
        <v>1659</v>
      </c>
      <c r="B340" s="225" t="s">
        <v>2327</v>
      </c>
    </row>
    <row r="341" spans="1:2" ht="16" x14ac:dyDescent="0.2">
      <c r="A341" s="233" t="s">
        <v>1660</v>
      </c>
      <c r="B341" s="225" t="s">
        <v>556</v>
      </c>
    </row>
    <row r="342" spans="1:2" ht="16" x14ac:dyDescent="0.2">
      <c r="A342" s="233" t="s">
        <v>1661</v>
      </c>
      <c r="B342" s="225" t="s">
        <v>2328</v>
      </c>
    </row>
    <row r="343" spans="1:2" ht="16" x14ac:dyDescent="0.2">
      <c r="A343" s="233" t="s">
        <v>1662</v>
      </c>
      <c r="B343" s="225" t="s">
        <v>2329</v>
      </c>
    </row>
    <row r="344" spans="1:2" ht="16" x14ac:dyDescent="0.2">
      <c r="A344" s="233" t="s">
        <v>222</v>
      </c>
      <c r="B344" s="225" t="s">
        <v>335</v>
      </c>
    </row>
    <row r="345" spans="1:2" ht="16" x14ac:dyDescent="0.2">
      <c r="A345" s="233" t="s">
        <v>334</v>
      </c>
      <c r="B345" s="225" t="s">
        <v>335</v>
      </c>
    </row>
    <row r="346" spans="1:2" ht="16" x14ac:dyDescent="0.2">
      <c r="A346" s="233" t="s">
        <v>336</v>
      </c>
      <c r="B346" s="225" t="s">
        <v>337</v>
      </c>
    </row>
    <row r="347" spans="1:2" ht="16" x14ac:dyDescent="0.2">
      <c r="A347" s="233" t="s">
        <v>2330</v>
      </c>
      <c r="B347" s="225" t="s">
        <v>197</v>
      </c>
    </row>
    <row r="348" spans="1:2" ht="16" x14ac:dyDescent="0.2">
      <c r="A348" s="233" t="s">
        <v>379</v>
      </c>
      <c r="B348" s="225" t="s">
        <v>380</v>
      </c>
    </row>
    <row r="349" spans="1:2" ht="16" x14ac:dyDescent="0.2">
      <c r="A349" s="233" t="s">
        <v>216</v>
      </c>
      <c r="B349" s="225" t="s">
        <v>217</v>
      </c>
    </row>
    <row r="350" spans="1:2" ht="16" x14ac:dyDescent="0.2">
      <c r="A350" s="233" t="s">
        <v>405</v>
      </c>
      <c r="B350" s="225" t="s">
        <v>406</v>
      </c>
    </row>
    <row r="351" spans="1:2" ht="16" x14ac:dyDescent="0.2">
      <c r="A351" s="233" t="s">
        <v>1663</v>
      </c>
      <c r="B351" s="225" t="s">
        <v>2332</v>
      </c>
    </row>
    <row r="352" spans="1:2" ht="16" x14ac:dyDescent="0.2">
      <c r="A352" s="233" t="s">
        <v>1664</v>
      </c>
      <c r="B352" s="225" t="s">
        <v>2333</v>
      </c>
    </row>
    <row r="353" spans="1:2" ht="16" x14ac:dyDescent="0.2">
      <c r="A353" s="233" t="s">
        <v>1665</v>
      </c>
      <c r="B353" s="225" t="s">
        <v>2334</v>
      </c>
    </row>
    <row r="354" spans="1:2" ht="16" x14ac:dyDescent="0.2">
      <c r="A354" s="233" t="s">
        <v>342</v>
      </c>
      <c r="B354" s="225" t="s">
        <v>343</v>
      </c>
    </row>
    <row r="355" spans="1:2" ht="16" x14ac:dyDescent="0.2">
      <c r="A355" s="233" t="s">
        <v>1666</v>
      </c>
      <c r="B355" s="225" t="s">
        <v>1667</v>
      </c>
    </row>
    <row r="356" spans="1:2" ht="16" x14ac:dyDescent="0.2">
      <c r="A356" s="233" t="s">
        <v>1668</v>
      </c>
      <c r="B356" s="225" t="s">
        <v>478</v>
      </c>
    </row>
    <row r="357" spans="1:2" ht="16" x14ac:dyDescent="0.2">
      <c r="A357" s="233" t="s">
        <v>2335</v>
      </c>
      <c r="B357" s="225" t="s">
        <v>2336</v>
      </c>
    </row>
    <row r="358" spans="1:2" ht="16" x14ac:dyDescent="0.2">
      <c r="A358" s="233" t="s">
        <v>1669</v>
      </c>
      <c r="B358" s="225" t="s">
        <v>2337</v>
      </c>
    </row>
    <row r="359" spans="1:2" ht="16" x14ac:dyDescent="0.2">
      <c r="A359" s="233" t="s">
        <v>1670</v>
      </c>
      <c r="B359" s="225" t="s">
        <v>2338</v>
      </c>
    </row>
    <row r="360" spans="1:2" ht="16" x14ac:dyDescent="0.2">
      <c r="A360" s="233" t="s">
        <v>2331</v>
      </c>
      <c r="B360" s="225" t="s">
        <v>650</v>
      </c>
    </row>
    <row r="361" spans="1:2" ht="16" x14ac:dyDescent="0.2">
      <c r="A361" s="233" t="s">
        <v>1671</v>
      </c>
      <c r="B361" s="225" t="s">
        <v>2339</v>
      </c>
    </row>
    <row r="362" spans="1:2" ht="16" x14ac:dyDescent="0.2">
      <c r="A362" s="233" t="s">
        <v>1672</v>
      </c>
      <c r="B362" s="225" t="s">
        <v>498</v>
      </c>
    </row>
    <row r="363" spans="1:2" ht="16" x14ac:dyDescent="0.2">
      <c r="A363" s="233" t="s">
        <v>1673</v>
      </c>
      <c r="B363" s="225" t="s">
        <v>2340</v>
      </c>
    </row>
    <row r="364" spans="1:2" ht="16" x14ac:dyDescent="0.2">
      <c r="A364" s="233" t="s">
        <v>1674</v>
      </c>
      <c r="B364" s="225" t="s">
        <v>436</v>
      </c>
    </row>
    <row r="365" spans="1:2" ht="16" x14ac:dyDescent="0.2">
      <c r="A365" s="233" t="s">
        <v>633</v>
      </c>
      <c r="B365" s="225" t="s">
        <v>634</v>
      </c>
    </row>
    <row r="366" spans="1:2" ht="16" x14ac:dyDescent="0.2">
      <c r="A366" s="233" t="s">
        <v>381</v>
      </c>
      <c r="B366" s="225" t="s">
        <v>382</v>
      </c>
    </row>
    <row r="367" spans="1:2" ht="16" x14ac:dyDescent="0.2">
      <c r="A367" s="233" t="s">
        <v>525</v>
      </c>
      <c r="B367" s="225" t="s">
        <v>526</v>
      </c>
    </row>
    <row r="368" spans="1:2" ht="16" x14ac:dyDescent="0.2">
      <c r="A368" s="233" t="s">
        <v>1675</v>
      </c>
      <c r="B368" s="225" t="s">
        <v>224</v>
      </c>
    </row>
    <row r="369" spans="1:2" ht="16" x14ac:dyDescent="0.2">
      <c r="A369" s="233" t="s">
        <v>473</v>
      </c>
      <c r="B369" s="225" t="s">
        <v>474</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18B20E-F16B-484F-A191-F30BBA700013}">
  <dimension ref="A1:C291"/>
  <sheetViews>
    <sheetView topLeftCell="A268" workbookViewId="0">
      <selection activeCell="F8" sqref="F8"/>
    </sheetView>
  </sheetViews>
  <sheetFormatPr baseColWidth="10" defaultColWidth="8.83203125" defaultRowHeight="15" x14ac:dyDescent="0.2"/>
  <cols>
    <col min="1" max="1" width="9.1640625" style="23" bestFit="1" customWidth="1"/>
    <col min="2" max="2" width="24.1640625" style="23" bestFit="1" customWidth="1"/>
    <col min="3" max="3" width="13.5" style="227" bestFit="1" customWidth="1"/>
  </cols>
  <sheetData>
    <row r="1" spans="1:3" x14ac:dyDescent="0.2">
      <c r="A1" s="23" t="s">
        <v>1713</v>
      </c>
      <c r="B1" s="23" t="s">
        <v>184</v>
      </c>
      <c r="C1" s="23" t="s">
        <v>2190</v>
      </c>
    </row>
    <row r="2" spans="1:3" x14ac:dyDescent="0.2">
      <c r="B2" s="23" t="s">
        <v>2207</v>
      </c>
      <c r="C2" s="225" t="s">
        <v>877</v>
      </c>
    </row>
    <row r="3" spans="1:3" x14ac:dyDescent="0.2">
      <c r="A3" s="23" t="s">
        <v>1714</v>
      </c>
      <c r="B3" s="23" t="s">
        <v>1715</v>
      </c>
      <c r="C3" s="225" t="s">
        <v>878</v>
      </c>
    </row>
    <row r="4" spans="1:3" x14ac:dyDescent="0.2">
      <c r="A4" s="23" t="s">
        <v>1716</v>
      </c>
      <c r="B4" s="23" t="s">
        <v>1717</v>
      </c>
      <c r="C4" s="225" t="s">
        <v>880</v>
      </c>
    </row>
    <row r="5" spans="1:3" x14ac:dyDescent="0.2">
      <c r="A5" s="23" t="s">
        <v>1718</v>
      </c>
      <c r="B5" s="23" t="s">
        <v>1719</v>
      </c>
      <c r="C5" s="225" t="s">
        <v>881</v>
      </c>
    </row>
    <row r="6" spans="1:3" x14ac:dyDescent="0.2">
      <c r="B6" s="23" t="s">
        <v>2208</v>
      </c>
      <c r="C6" s="225" t="s">
        <v>882</v>
      </c>
    </row>
    <row r="7" spans="1:3" x14ac:dyDescent="0.2">
      <c r="B7" s="226" t="s">
        <v>883</v>
      </c>
      <c r="C7" s="225" t="s">
        <v>884</v>
      </c>
    </row>
    <row r="8" spans="1:3" x14ac:dyDescent="0.2">
      <c r="A8" s="23" t="s">
        <v>1720</v>
      </c>
      <c r="B8" s="23" t="s">
        <v>1721</v>
      </c>
      <c r="C8" s="225" t="s">
        <v>886</v>
      </c>
    </row>
    <row r="9" spans="1:3" x14ac:dyDescent="0.2">
      <c r="A9" s="23" t="s">
        <v>1722</v>
      </c>
      <c r="B9" s="23" t="s">
        <v>1723</v>
      </c>
      <c r="C9" s="225" t="s">
        <v>888</v>
      </c>
    </row>
    <row r="10" spans="1:3" x14ac:dyDescent="0.2">
      <c r="A10" s="23" t="s">
        <v>1724</v>
      </c>
      <c r="B10" s="23" t="s">
        <v>1725</v>
      </c>
      <c r="C10" s="225" t="s">
        <v>890</v>
      </c>
    </row>
    <row r="11" spans="1:3" x14ac:dyDescent="0.2">
      <c r="B11" s="23" t="s">
        <v>891</v>
      </c>
      <c r="C11" s="225" t="s">
        <v>892</v>
      </c>
    </row>
    <row r="12" spans="1:3" x14ac:dyDescent="0.2">
      <c r="A12" s="23" t="s">
        <v>1726</v>
      </c>
      <c r="B12" s="23" t="s">
        <v>1727</v>
      </c>
      <c r="C12" s="225" t="s">
        <v>894</v>
      </c>
    </row>
    <row r="13" spans="1:3" x14ac:dyDescent="0.2">
      <c r="B13" s="23" t="s">
        <v>2209</v>
      </c>
      <c r="C13" s="225" t="s">
        <v>896</v>
      </c>
    </row>
    <row r="14" spans="1:3" x14ac:dyDescent="0.2">
      <c r="A14" s="23" t="s">
        <v>1728</v>
      </c>
      <c r="B14" s="23" t="s">
        <v>1729</v>
      </c>
      <c r="C14" s="225" t="s">
        <v>897</v>
      </c>
    </row>
    <row r="15" spans="1:3" x14ac:dyDescent="0.2">
      <c r="A15" s="23" t="s">
        <v>1730</v>
      </c>
      <c r="B15" s="23" t="s">
        <v>1731</v>
      </c>
      <c r="C15" s="225" t="s">
        <v>898</v>
      </c>
    </row>
    <row r="16" spans="1:3" x14ac:dyDescent="0.2">
      <c r="A16" s="23" t="s">
        <v>1732</v>
      </c>
      <c r="B16" s="23" t="s">
        <v>1733</v>
      </c>
      <c r="C16" s="225" t="s">
        <v>899</v>
      </c>
    </row>
    <row r="17" spans="1:3" x14ac:dyDescent="0.2">
      <c r="A17" s="23" t="s">
        <v>1734</v>
      </c>
      <c r="B17" s="23" t="s">
        <v>1735</v>
      </c>
      <c r="C17" s="225" t="s">
        <v>901</v>
      </c>
    </row>
    <row r="18" spans="1:3" x14ac:dyDescent="0.2">
      <c r="B18" s="23" t="s">
        <v>2210</v>
      </c>
      <c r="C18" s="225" t="s">
        <v>903</v>
      </c>
    </row>
    <row r="19" spans="1:3" x14ac:dyDescent="0.2">
      <c r="A19" s="23" t="s">
        <v>1736</v>
      </c>
      <c r="B19" s="23" t="s">
        <v>1737</v>
      </c>
      <c r="C19" s="225" t="s">
        <v>905</v>
      </c>
    </row>
    <row r="20" spans="1:3" x14ac:dyDescent="0.2">
      <c r="B20" s="23" t="s">
        <v>2211</v>
      </c>
      <c r="C20" s="225" t="s">
        <v>907</v>
      </c>
    </row>
    <row r="21" spans="1:3" x14ac:dyDescent="0.2">
      <c r="A21" s="23" t="s">
        <v>1738</v>
      </c>
      <c r="B21" s="23" t="s">
        <v>1739</v>
      </c>
      <c r="C21" s="225" t="s">
        <v>909</v>
      </c>
    </row>
    <row r="22" spans="1:3" x14ac:dyDescent="0.2">
      <c r="A22" s="23" t="s">
        <v>1740</v>
      </c>
      <c r="B22" s="23" t="s">
        <v>1741</v>
      </c>
      <c r="C22" s="225" t="s">
        <v>911</v>
      </c>
    </row>
    <row r="23" spans="1:3" x14ac:dyDescent="0.2">
      <c r="A23" s="23" t="s">
        <v>1742</v>
      </c>
      <c r="B23" s="23" t="s">
        <v>1743</v>
      </c>
      <c r="C23" s="225" t="s">
        <v>913</v>
      </c>
    </row>
    <row r="24" spans="1:3" x14ac:dyDescent="0.2">
      <c r="A24" s="23" t="s">
        <v>1744</v>
      </c>
      <c r="B24" s="23" t="s">
        <v>1745</v>
      </c>
      <c r="C24" s="225" t="s">
        <v>915</v>
      </c>
    </row>
    <row r="25" spans="1:3" x14ac:dyDescent="0.2">
      <c r="A25" s="23" t="s">
        <v>1746</v>
      </c>
      <c r="B25" s="23" t="s">
        <v>1747</v>
      </c>
      <c r="C25" s="225" t="s">
        <v>916</v>
      </c>
    </row>
    <row r="26" spans="1:3" x14ac:dyDescent="0.2">
      <c r="A26" s="23" t="s">
        <v>1748</v>
      </c>
      <c r="B26" s="23" t="s">
        <v>1749</v>
      </c>
      <c r="C26" s="225" t="s">
        <v>917</v>
      </c>
    </row>
    <row r="27" spans="1:3" x14ac:dyDescent="0.2">
      <c r="A27" s="23" t="s">
        <v>1750</v>
      </c>
      <c r="B27" s="23" t="s">
        <v>1751</v>
      </c>
      <c r="C27" s="225" t="s">
        <v>918</v>
      </c>
    </row>
    <row r="28" spans="1:3" x14ac:dyDescent="0.2">
      <c r="B28" s="23" t="s">
        <v>2212</v>
      </c>
      <c r="C28" s="225" t="s">
        <v>920</v>
      </c>
    </row>
    <row r="29" spans="1:3" x14ac:dyDescent="0.2">
      <c r="A29" s="23" t="s">
        <v>1752</v>
      </c>
      <c r="B29" s="23" t="s">
        <v>1753</v>
      </c>
      <c r="C29" s="225" t="s">
        <v>924</v>
      </c>
    </row>
    <row r="30" spans="1:3" x14ac:dyDescent="0.2">
      <c r="A30" s="23" t="s">
        <v>1754</v>
      </c>
      <c r="B30" s="23" t="s">
        <v>1755</v>
      </c>
      <c r="C30" s="225" t="s">
        <v>922</v>
      </c>
    </row>
    <row r="31" spans="1:3" x14ac:dyDescent="0.2">
      <c r="A31" s="23" t="s">
        <v>1756</v>
      </c>
      <c r="B31" s="23" t="s">
        <v>1757</v>
      </c>
      <c r="C31" s="225" t="s">
        <v>926</v>
      </c>
    </row>
    <row r="32" spans="1:3" x14ac:dyDescent="0.2">
      <c r="A32" s="23" t="s">
        <v>1758</v>
      </c>
      <c r="B32" s="23" t="s">
        <v>1759</v>
      </c>
      <c r="C32" s="225" t="s">
        <v>927</v>
      </c>
    </row>
    <row r="33" spans="1:3" x14ac:dyDescent="0.2">
      <c r="A33" s="23" t="s">
        <v>1760</v>
      </c>
      <c r="B33" s="23" t="s">
        <v>1761</v>
      </c>
      <c r="C33" s="225" t="s">
        <v>928</v>
      </c>
    </row>
    <row r="34" spans="1:3" x14ac:dyDescent="0.2">
      <c r="A34" s="23" t="s">
        <v>1762</v>
      </c>
      <c r="B34" s="23" t="s">
        <v>1763</v>
      </c>
      <c r="C34" s="225" t="s">
        <v>930</v>
      </c>
    </row>
    <row r="35" spans="1:3" x14ac:dyDescent="0.2">
      <c r="A35" s="23" t="s">
        <v>1764</v>
      </c>
      <c r="B35" s="23" t="s">
        <v>1765</v>
      </c>
      <c r="C35" s="225" t="s">
        <v>932</v>
      </c>
    </row>
    <row r="36" spans="1:3" x14ac:dyDescent="0.2">
      <c r="A36" s="23" t="s">
        <v>1766</v>
      </c>
      <c r="B36" s="23" t="s">
        <v>1767</v>
      </c>
      <c r="C36" s="225" t="s">
        <v>933</v>
      </c>
    </row>
    <row r="37" spans="1:3" x14ac:dyDescent="0.2">
      <c r="A37" s="23" t="s">
        <v>1768</v>
      </c>
      <c r="B37" s="23" t="s">
        <v>1769</v>
      </c>
      <c r="C37" s="225" t="s">
        <v>935</v>
      </c>
    </row>
    <row r="38" spans="1:3" x14ac:dyDescent="0.2">
      <c r="B38" s="23" t="s">
        <v>936</v>
      </c>
      <c r="C38" s="225" t="s">
        <v>937</v>
      </c>
    </row>
    <row r="39" spans="1:3" x14ac:dyDescent="0.2">
      <c r="B39" s="23" t="s">
        <v>938</v>
      </c>
      <c r="C39" s="225" t="s">
        <v>939</v>
      </c>
    </row>
    <row r="40" spans="1:3" x14ac:dyDescent="0.2">
      <c r="A40" s="23" t="s">
        <v>1770</v>
      </c>
      <c r="B40" s="23" t="s">
        <v>1771</v>
      </c>
      <c r="C40" s="225" t="s">
        <v>941</v>
      </c>
    </row>
    <row r="41" spans="1:3" x14ac:dyDescent="0.2">
      <c r="A41" s="23" t="s">
        <v>1772</v>
      </c>
      <c r="B41" s="23" t="s">
        <v>1773</v>
      </c>
      <c r="C41" s="225" t="s">
        <v>943</v>
      </c>
    </row>
    <row r="42" spans="1:3" x14ac:dyDescent="0.2">
      <c r="A42" s="23" t="s">
        <v>1774</v>
      </c>
      <c r="B42" s="23" t="s">
        <v>1775</v>
      </c>
      <c r="C42" s="225" t="s">
        <v>945</v>
      </c>
    </row>
    <row r="43" spans="1:3" x14ac:dyDescent="0.2">
      <c r="A43" s="23" t="s">
        <v>1776</v>
      </c>
      <c r="B43" s="23" t="s">
        <v>1777</v>
      </c>
      <c r="C43" s="225" t="s">
        <v>947</v>
      </c>
    </row>
    <row r="44" spans="1:3" x14ac:dyDescent="0.2">
      <c r="A44" s="23" t="s">
        <v>1778</v>
      </c>
      <c r="B44" s="23" t="s">
        <v>1779</v>
      </c>
      <c r="C44" s="225" t="s">
        <v>948</v>
      </c>
    </row>
    <row r="45" spans="1:3" x14ac:dyDescent="0.2">
      <c r="A45" s="23" t="s">
        <v>1780</v>
      </c>
      <c r="B45" s="23" t="s">
        <v>1781</v>
      </c>
      <c r="C45" s="225" t="s">
        <v>950</v>
      </c>
    </row>
    <row r="46" spans="1:3" x14ac:dyDescent="0.2">
      <c r="A46" s="23" t="s">
        <v>1782</v>
      </c>
      <c r="B46" s="23" t="s">
        <v>1783</v>
      </c>
      <c r="C46" s="225" t="s">
        <v>952</v>
      </c>
    </row>
    <row r="47" spans="1:3" x14ac:dyDescent="0.2">
      <c r="A47" s="23" t="s">
        <v>1784</v>
      </c>
      <c r="B47" s="23" t="s">
        <v>1785</v>
      </c>
      <c r="C47" s="225" t="s">
        <v>954</v>
      </c>
    </row>
    <row r="48" spans="1:3" x14ac:dyDescent="0.2">
      <c r="A48" s="23" t="s">
        <v>1786</v>
      </c>
      <c r="B48" s="23" t="s">
        <v>1787</v>
      </c>
      <c r="C48" s="225" t="s">
        <v>956</v>
      </c>
    </row>
    <row r="49" spans="1:3" x14ac:dyDescent="0.2">
      <c r="A49" s="23" t="s">
        <v>1788</v>
      </c>
      <c r="B49" s="23" t="s">
        <v>1789</v>
      </c>
      <c r="C49" s="225" t="s">
        <v>957</v>
      </c>
    </row>
    <row r="50" spans="1:3" x14ac:dyDescent="0.2">
      <c r="A50" s="23" t="s">
        <v>1790</v>
      </c>
      <c r="B50" s="23" t="s">
        <v>1791</v>
      </c>
      <c r="C50" s="225" t="s">
        <v>959</v>
      </c>
    </row>
    <row r="51" spans="1:3" x14ac:dyDescent="0.2">
      <c r="A51" s="23" t="s">
        <v>1792</v>
      </c>
      <c r="B51" s="23" t="s">
        <v>1793</v>
      </c>
      <c r="C51" s="225" t="s">
        <v>961</v>
      </c>
    </row>
    <row r="52" spans="1:3" x14ac:dyDescent="0.2">
      <c r="A52" s="23" t="s">
        <v>1794</v>
      </c>
      <c r="B52" s="23" t="s">
        <v>1795</v>
      </c>
      <c r="C52" s="225" t="s">
        <v>963</v>
      </c>
    </row>
    <row r="53" spans="1:3" x14ac:dyDescent="0.2">
      <c r="A53" s="23" t="s">
        <v>1796</v>
      </c>
      <c r="B53" s="23" t="s">
        <v>1797</v>
      </c>
      <c r="C53" s="225" t="s">
        <v>964</v>
      </c>
    </row>
    <row r="54" spans="1:3" x14ac:dyDescent="0.2">
      <c r="A54" s="23" t="s">
        <v>1798</v>
      </c>
      <c r="B54" s="23" t="s">
        <v>1799</v>
      </c>
      <c r="C54" s="225" t="s">
        <v>965</v>
      </c>
    </row>
    <row r="55" spans="1:3" x14ac:dyDescent="0.2">
      <c r="B55" s="23" t="s">
        <v>966</v>
      </c>
      <c r="C55" s="225" t="s">
        <v>967</v>
      </c>
    </row>
    <row r="56" spans="1:3" x14ac:dyDescent="0.2">
      <c r="A56" s="23" t="s">
        <v>1800</v>
      </c>
      <c r="B56" s="23" t="s">
        <v>1801</v>
      </c>
      <c r="C56" s="225" t="s">
        <v>969</v>
      </c>
    </row>
    <row r="57" spans="1:3" x14ac:dyDescent="0.2">
      <c r="A57" s="23" t="s">
        <v>1802</v>
      </c>
      <c r="B57" s="23" t="s">
        <v>2191</v>
      </c>
      <c r="C57" s="225" t="s">
        <v>971</v>
      </c>
    </row>
    <row r="58" spans="1:3" x14ac:dyDescent="0.2">
      <c r="A58" s="23" t="s">
        <v>1803</v>
      </c>
      <c r="B58" s="23" t="s">
        <v>1804</v>
      </c>
      <c r="C58" s="225" t="s">
        <v>972</v>
      </c>
    </row>
    <row r="59" spans="1:3" x14ac:dyDescent="0.2">
      <c r="A59" s="23" t="s">
        <v>1805</v>
      </c>
      <c r="B59" s="23" t="s">
        <v>1806</v>
      </c>
      <c r="C59" s="225" t="s">
        <v>973</v>
      </c>
    </row>
    <row r="60" spans="1:3" x14ac:dyDescent="0.2">
      <c r="B60" s="23" t="s">
        <v>974</v>
      </c>
      <c r="C60" s="225" t="s">
        <v>975</v>
      </c>
    </row>
    <row r="61" spans="1:3" x14ac:dyDescent="0.2">
      <c r="A61" s="23" t="s">
        <v>1807</v>
      </c>
      <c r="B61" s="23" t="s">
        <v>1808</v>
      </c>
      <c r="C61" s="225" t="s">
        <v>976</v>
      </c>
    </row>
    <row r="62" spans="1:3" x14ac:dyDescent="0.2">
      <c r="A62" s="23" t="s">
        <v>1809</v>
      </c>
      <c r="B62" s="23" t="s">
        <v>1810</v>
      </c>
      <c r="C62" s="225" t="s">
        <v>978</v>
      </c>
    </row>
    <row r="63" spans="1:3" x14ac:dyDescent="0.2">
      <c r="A63" s="23" t="s">
        <v>1811</v>
      </c>
      <c r="B63" s="23" t="s">
        <v>1812</v>
      </c>
      <c r="C63" s="225" t="s">
        <v>979</v>
      </c>
    </row>
    <row r="64" spans="1:3" x14ac:dyDescent="0.2">
      <c r="A64" s="23" t="s">
        <v>1813</v>
      </c>
      <c r="B64" s="23" t="s">
        <v>1814</v>
      </c>
      <c r="C64" s="225" t="s">
        <v>981</v>
      </c>
    </row>
    <row r="65" spans="1:3" x14ac:dyDescent="0.2">
      <c r="A65" s="23" t="s">
        <v>1815</v>
      </c>
      <c r="B65" s="23" t="s">
        <v>1816</v>
      </c>
      <c r="C65" s="225" t="s">
        <v>982</v>
      </c>
    </row>
    <row r="66" spans="1:3" x14ac:dyDescent="0.2">
      <c r="A66" s="23" t="s">
        <v>1817</v>
      </c>
      <c r="B66" s="23" t="s">
        <v>1818</v>
      </c>
      <c r="C66" s="227" t="s">
        <v>2192</v>
      </c>
    </row>
    <row r="67" spans="1:3" x14ac:dyDescent="0.2">
      <c r="A67" s="23" t="s">
        <v>1819</v>
      </c>
      <c r="B67" s="23" t="s">
        <v>1820</v>
      </c>
      <c r="C67" s="225" t="s">
        <v>984</v>
      </c>
    </row>
    <row r="68" spans="1:3" x14ac:dyDescent="0.2">
      <c r="B68" s="23" t="s">
        <v>2213</v>
      </c>
      <c r="C68" s="225" t="s">
        <v>986</v>
      </c>
    </row>
    <row r="69" spans="1:3" x14ac:dyDescent="0.2">
      <c r="A69" s="23" t="s">
        <v>1821</v>
      </c>
      <c r="B69" s="23" t="s">
        <v>1822</v>
      </c>
      <c r="C69" s="225" t="s">
        <v>988</v>
      </c>
    </row>
    <row r="70" spans="1:3" x14ac:dyDescent="0.2">
      <c r="A70" s="23" t="s">
        <v>1823</v>
      </c>
      <c r="B70" s="23" t="s">
        <v>1824</v>
      </c>
      <c r="C70" s="225" t="s">
        <v>2193</v>
      </c>
    </row>
    <row r="71" spans="1:3" x14ac:dyDescent="0.2">
      <c r="A71" s="23" t="s">
        <v>1825</v>
      </c>
      <c r="B71" s="23" t="s">
        <v>1826</v>
      </c>
      <c r="C71" s="225" t="s">
        <v>2194</v>
      </c>
    </row>
    <row r="72" spans="1:3" x14ac:dyDescent="0.2">
      <c r="A72" s="23" t="s">
        <v>1827</v>
      </c>
      <c r="B72" s="23" t="s">
        <v>1828</v>
      </c>
      <c r="C72" s="225" t="s">
        <v>991</v>
      </c>
    </row>
    <row r="73" spans="1:3" x14ac:dyDescent="0.2">
      <c r="A73" s="23" t="s">
        <v>1829</v>
      </c>
      <c r="B73" s="23" t="s">
        <v>1830</v>
      </c>
      <c r="C73" s="225" t="s">
        <v>993</v>
      </c>
    </row>
    <row r="74" spans="1:3" x14ac:dyDescent="0.2">
      <c r="A74" s="23" t="s">
        <v>1831</v>
      </c>
      <c r="B74" s="23" t="s">
        <v>1832</v>
      </c>
      <c r="C74" s="225" t="s">
        <v>995</v>
      </c>
    </row>
    <row r="75" spans="1:3" x14ac:dyDescent="0.2">
      <c r="A75" s="23" t="s">
        <v>1833</v>
      </c>
      <c r="B75" s="23" t="s">
        <v>1834</v>
      </c>
      <c r="C75" s="225" t="s">
        <v>997</v>
      </c>
    </row>
    <row r="76" spans="1:3" x14ac:dyDescent="0.2">
      <c r="A76" s="23" t="s">
        <v>1835</v>
      </c>
      <c r="B76" s="23" t="s">
        <v>1836</v>
      </c>
      <c r="C76" s="225" t="s">
        <v>999</v>
      </c>
    </row>
    <row r="77" spans="1:3" x14ac:dyDescent="0.2">
      <c r="A77" s="23" t="s">
        <v>1837</v>
      </c>
      <c r="B77" s="23" t="s">
        <v>1838</v>
      </c>
      <c r="C77" s="225" t="s">
        <v>1001</v>
      </c>
    </row>
    <row r="78" spans="1:3" x14ac:dyDescent="0.2">
      <c r="A78" s="23" t="s">
        <v>1839</v>
      </c>
      <c r="B78" s="23" t="s">
        <v>1840</v>
      </c>
      <c r="C78" s="225" t="s">
        <v>1002</v>
      </c>
    </row>
    <row r="79" spans="1:3" x14ac:dyDescent="0.2">
      <c r="B79" s="23" t="s">
        <v>1003</v>
      </c>
      <c r="C79" s="225" t="s">
        <v>1004</v>
      </c>
    </row>
    <row r="80" spans="1:3" x14ac:dyDescent="0.2">
      <c r="A80" s="23" t="s">
        <v>1841</v>
      </c>
      <c r="B80" s="23" t="s">
        <v>1842</v>
      </c>
      <c r="C80" s="225" t="s">
        <v>1006</v>
      </c>
    </row>
    <row r="81" spans="1:3" x14ac:dyDescent="0.2">
      <c r="A81" s="23" t="s">
        <v>1843</v>
      </c>
      <c r="B81" s="23" t="s">
        <v>1844</v>
      </c>
      <c r="C81" s="225" t="s">
        <v>1008</v>
      </c>
    </row>
    <row r="82" spans="1:3" x14ac:dyDescent="0.2">
      <c r="A82" s="23" t="s">
        <v>1845</v>
      </c>
      <c r="B82" s="23" t="s">
        <v>1846</v>
      </c>
      <c r="C82" s="225" t="s">
        <v>1009</v>
      </c>
    </row>
    <row r="83" spans="1:3" x14ac:dyDescent="0.2">
      <c r="A83" s="23" t="s">
        <v>1847</v>
      </c>
      <c r="B83" s="23" t="s">
        <v>1848</v>
      </c>
      <c r="C83" s="227" t="s">
        <v>2195</v>
      </c>
    </row>
    <row r="84" spans="1:3" x14ac:dyDescent="0.2">
      <c r="A84" s="23" t="s">
        <v>1849</v>
      </c>
      <c r="B84" s="23" t="s">
        <v>1850</v>
      </c>
      <c r="C84" s="225" t="s">
        <v>1011</v>
      </c>
    </row>
    <row r="85" spans="1:3" x14ac:dyDescent="0.2">
      <c r="A85" s="23" t="s">
        <v>1851</v>
      </c>
      <c r="B85" s="23" t="s">
        <v>1852</v>
      </c>
      <c r="C85" s="225" t="s">
        <v>1013</v>
      </c>
    </row>
    <row r="86" spans="1:3" x14ac:dyDescent="0.2">
      <c r="A86" s="23" t="s">
        <v>1853</v>
      </c>
      <c r="B86" s="23" t="s">
        <v>1854</v>
      </c>
      <c r="C86" s="225" t="s">
        <v>1015</v>
      </c>
    </row>
    <row r="87" spans="1:3" x14ac:dyDescent="0.2">
      <c r="A87" s="23" t="s">
        <v>1855</v>
      </c>
      <c r="B87" s="23" t="s">
        <v>1856</v>
      </c>
      <c r="C87" s="225" t="s">
        <v>1017</v>
      </c>
    </row>
    <row r="88" spans="1:3" x14ac:dyDescent="0.2">
      <c r="A88" s="23" t="s">
        <v>1857</v>
      </c>
      <c r="B88" s="23" t="s">
        <v>1858</v>
      </c>
      <c r="C88" s="225" t="s">
        <v>1019</v>
      </c>
    </row>
    <row r="89" spans="1:3" x14ac:dyDescent="0.2">
      <c r="A89" s="23" t="s">
        <v>1859</v>
      </c>
      <c r="B89" s="23" t="s">
        <v>1860</v>
      </c>
      <c r="C89" s="225" t="s">
        <v>1020</v>
      </c>
    </row>
    <row r="90" spans="1:3" x14ac:dyDescent="0.2">
      <c r="A90" s="23" t="s">
        <v>1861</v>
      </c>
      <c r="B90" s="23" t="s">
        <v>1862</v>
      </c>
      <c r="C90" s="225" t="s">
        <v>1022</v>
      </c>
    </row>
    <row r="91" spans="1:3" x14ac:dyDescent="0.2">
      <c r="A91" s="23" t="s">
        <v>1863</v>
      </c>
      <c r="B91" s="23" t="s">
        <v>1864</v>
      </c>
      <c r="C91" s="225" t="s">
        <v>1024</v>
      </c>
    </row>
    <row r="92" spans="1:3" x14ac:dyDescent="0.2">
      <c r="B92" s="23" t="s">
        <v>1025</v>
      </c>
      <c r="C92" s="225" t="s">
        <v>1026</v>
      </c>
    </row>
    <row r="93" spans="1:3" x14ac:dyDescent="0.2">
      <c r="A93" s="23" t="s">
        <v>1865</v>
      </c>
      <c r="B93" s="23" t="s">
        <v>1866</v>
      </c>
      <c r="C93" s="225" t="s">
        <v>1027</v>
      </c>
    </row>
    <row r="94" spans="1:3" x14ac:dyDescent="0.2">
      <c r="B94" s="23" t="s">
        <v>1028</v>
      </c>
      <c r="C94" s="225" t="s">
        <v>1029</v>
      </c>
    </row>
    <row r="95" spans="1:3" x14ac:dyDescent="0.2">
      <c r="A95" s="23" t="s">
        <v>1867</v>
      </c>
      <c r="B95" s="23" t="s">
        <v>1030</v>
      </c>
      <c r="C95" s="225" t="s">
        <v>1031</v>
      </c>
    </row>
    <row r="96" spans="1:3" x14ac:dyDescent="0.2">
      <c r="A96" s="23" t="s">
        <v>1868</v>
      </c>
      <c r="B96" s="23" t="s">
        <v>1869</v>
      </c>
      <c r="C96" s="225" t="s">
        <v>1033</v>
      </c>
    </row>
    <row r="97" spans="1:3" x14ac:dyDescent="0.2">
      <c r="A97" s="23" t="s">
        <v>1870</v>
      </c>
      <c r="B97" s="23" t="s">
        <v>1871</v>
      </c>
      <c r="C97" s="225" t="s">
        <v>1035</v>
      </c>
    </row>
    <row r="98" spans="1:3" x14ac:dyDescent="0.2">
      <c r="A98" s="23" t="s">
        <v>2189</v>
      </c>
      <c r="B98" s="23" t="s">
        <v>1036</v>
      </c>
      <c r="C98" s="225" t="s">
        <v>1037</v>
      </c>
    </row>
    <row r="99" spans="1:3" x14ac:dyDescent="0.2">
      <c r="A99" s="23" t="s">
        <v>1872</v>
      </c>
      <c r="B99" s="23" t="s">
        <v>1873</v>
      </c>
      <c r="C99" s="225" t="s">
        <v>1038</v>
      </c>
    </row>
    <row r="100" spans="1:3" x14ac:dyDescent="0.2">
      <c r="A100" s="23" t="s">
        <v>1874</v>
      </c>
      <c r="B100" s="23" t="s">
        <v>1875</v>
      </c>
      <c r="C100" s="225" t="s">
        <v>1040</v>
      </c>
    </row>
    <row r="101" spans="1:3" x14ac:dyDescent="0.2">
      <c r="A101" s="23" t="s">
        <v>1876</v>
      </c>
      <c r="B101" s="23" t="s">
        <v>1877</v>
      </c>
      <c r="C101" s="225" t="s">
        <v>1042</v>
      </c>
    </row>
    <row r="102" spans="1:3" x14ac:dyDescent="0.2">
      <c r="A102" s="23" t="s">
        <v>1878</v>
      </c>
      <c r="B102" s="23" t="s">
        <v>1879</v>
      </c>
      <c r="C102" s="225" t="s">
        <v>1043</v>
      </c>
    </row>
    <row r="103" spans="1:3" x14ac:dyDescent="0.2">
      <c r="A103" s="23" t="s">
        <v>1880</v>
      </c>
      <c r="B103" s="23" t="s">
        <v>1881</v>
      </c>
      <c r="C103" s="225" t="s">
        <v>1045</v>
      </c>
    </row>
    <row r="104" spans="1:3" x14ac:dyDescent="0.2">
      <c r="A104" s="23" t="s">
        <v>1882</v>
      </c>
      <c r="B104" s="23" t="s">
        <v>1883</v>
      </c>
      <c r="C104" s="225" t="s">
        <v>1046</v>
      </c>
    </row>
    <row r="105" spans="1:3" x14ac:dyDescent="0.2">
      <c r="B105" s="226" t="s">
        <v>1047</v>
      </c>
      <c r="C105" s="225" t="s">
        <v>1048</v>
      </c>
    </row>
    <row r="106" spans="1:3" x14ac:dyDescent="0.2">
      <c r="A106" s="23" t="s">
        <v>1884</v>
      </c>
      <c r="B106" s="23" t="s">
        <v>1885</v>
      </c>
      <c r="C106" s="225" t="s">
        <v>1050</v>
      </c>
    </row>
    <row r="107" spans="1:3" x14ac:dyDescent="0.2">
      <c r="A107" s="23" t="s">
        <v>1886</v>
      </c>
      <c r="B107" s="23" t="s">
        <v>1887</v>
      </c>
      <c r="C107" s="225" t="s">
        <v>1052</v>
      </c>
    </row>
    <row r="108" spans="1:3" x14ac:dyDescent="0.2">
      <c r="A108" s="23" t="s">
        <v>1888</v>
      </c>
      <c r="B108" s="23" t="s">
        <v>1889</v>
      </c>
      <c r="C108" s="225" t="s">
        <v>1054</v>
      </c>
    </row>
    <row r="109" spans="1:3" x14ac:dyDescent="0.2">
      <c r="A109" s="23" t="s">
        <v>1890</v>
      </c>
      <c r="B109" s="23" t="s">
        <v>1891</v>
      </c>
      <c r="C109" s="225" t="s">
        <v>1056</v>
      </c>
    </row>
    <row r="110" spans="1:3" x14ac:dyDescent="0.2">
      <c r="A110" s="23" t="s">
        <v>1892</v>
      </c>
      <c r="B110" s="23" t="s">
        <v>1893</v>
      </c>
      <c r="C110" s="227" t="s">
        <v>2196</v>
      </c>
    </row>
    <row r="111" spans="1:3" x14ac:dyDescent="0.2">
      <c r="B111" s="23" t="s">
        <v>2214</v>
      </c>
      <c r="C111" s="225" t="s">
        <v>1058</v>
      </c>
    </row>
    <row r="112" spans="1:3" x14ac:dyDescent="0.2">
      <c r="A112" s="23" t="s">
        <v>1894</v>
      </c>
      <c r="B112" s="23" t="s">
        <v>1895</v>
      </c>
      <c r="C112" s="225" t="s">
        <v>1059</v>
      </c>
    </row>
    <row r="113" spans="1:3" x14ac:dyDescent="0.2">
      <c r="B113" s="23" t="s">
        <v>2215</v>
      </c>
      <c r="C113" s="225" t="s">
        <v>1061</v>
      </c>
    </row>
    <row r="114" spans="1:3" x14ac:dyDescent="0.2">
      <c r="A114" s="23" t="s">
        <v>1896</v>
      </c>
      <c r="B114" s="23" t="s">
        <v>1897</v>
      </c>
      <c r="C114" s="225" t="s">
        <v>1062</v>
      </c>
    </row>
    <row r="115" spans="1:3" x14ac:dyDescent="0.2">
      <c r="A115" s="23" t="s">
        <v>1898</v>
      </c>
      <c r="B115" s="23" t="s">
        <v>1899</v>
      </c>
      <c r="C115" s="225" t="s">
        <v>1063</v>
      </c>
    </row>
    <row r="116" spans="1:3" x14ac:dyDescent="0.2">
      <c r="A116" s="23" t="s">
        <v>1900</v>
      </c>
      <c r="B116" s="23" t="s">
        <v>1901</v>
      </c>
      <c r="C116" s="225" t="s">
        <v>1065</v>
      </c>
    </row>
    <row r="117" spans="1:3" x14ac:dyDescent="0.2">
      <c r="A117" s="23" t="s">
        <v>1902</v>
      </c>
      <c r="B117" s="23" t="s">
        <v>1903</v>
      </c>
      <c r="C117" s="225" t="s">
        <v>1066</v>
      </c>
    </row>
    <row r="118" spans="1:3" x14ac:dyDescent="0.2">
      <c r="A118" s="23" t="s">
        <v>1904</v>
      </c>
      <c r="B118" s="23" t="s">
        <v>1905</v>
      </c>
      <c r="C118" s="227" t="s">
        <v>2197</v>
      </c>
    </row>
    <row r="119" spans="1:3" x14ac:dyDescent="0.2">
      <c r="A119" s="23" t="s">
        <v>1906</v>
      </c>
      <c r="B119" s="23" t="s">
        <v>1907</v>
      </c>
      <c r="C119" s="225" t="s">
        <v>1068</v>
      </c>
    </row>
    <row r="120" spans="1:3" x14ac:dyDescent="0.2">
      <c r="A120" s="23" t="s">
        <v>1908</v>
      </c>
      <c r="B120" s="23" t="s">
        <v>1909</v>
      </c>
      <c r="C120" s="225" t="s">
        <v>1070</v>
      </c>
    </row>
    <row r="121" spans="1:3" x14ac:dyDescent="0.2">
      <c r="A121" s="23" t="s">
        <v>1910</v>
      </c>
      <c r="B121" s="23" t="s">
        <v>1911</v>
      </c>
      <c r="C121" s="225" t="s">
        <v>1071</v>
      </c>
    </row>
    <row r="122" spans="1:3" x14ac:dyDescent="0.2">
      <c r="B122" s="23" t="s">
        <v>1072</v>
      </c>
      <c r="C122" s="225" t="s">
        <v>1073</v>
      </c>
    </row>
    <row r="123" spans="1:3" x14ac:dyDescent="0.2">
      <c r="B123" s="23" t="s">
        <v>1074</v>
      </c>
      <c r="C123" s="225" t="s">
        <v>1075</v>
      </c>
    </row>
    <row r="124" spans="1:3" x14ac:dyDescent="0.2">
      <c r="A124" s="23" t="s">
        <v>1912</v>
      </c>
      <c r="B124" s="23" t="s">
        <v>1913</v>
      </c>
      <c r="C124" s="225" t="s">
        <v>1077</v>
      </c>
    </row>
    <row r="125" spans="1:3" x14ac:dyDescent="0.2">
      <c r="A125" s="23" t="s">
        <v>1914</v>
      </c>
      <c r="B125" s="23" t="s">
        <v>1915</v>
      </c>
      <c r="C125" s="225" t="s">
        <v>1079</v>
      </c>
    </row>
    <row r="126" spans="1:3" x14ac:dyDescent="0.2">
      <c r="B126" s="23" t="s">
        <v>2216</v>
      </c>
      <c r="C126" s="225" t="s">
        <v>1081</v>
      </c>
    </row>
    <row r="127" spans="1:3" x14ac:dyDescent="0.2">
      <c r="A127" s="23" t="s">
        <v>1916</v>
      </c>
      <c r="B127" s="23" t="s">
        <v>1917</v>
      </c>
      <c r="C127" s="225" t="s">
        <v>1083</v>
      </c>
    </row>
    <row r="128" spans="1:3" x14ac:dyDescent="0.2">
      <c r="A128" s="23" t="s">
        <v>1918</v>
      </c>
      <c r="B128" s="23" t="s">
        <v>1919</v>
      </c>
      <c r="C128" s="225" t="s">
        <v>1085</v>
      </c>
    </row>
    <row r="129" spans="1:3" x14ac:dyDescent="0.2">
      <c r="A129" s="23" t="s">
        <v>1920</v>
      </c>
      <c r="B129" s="23" t="s">
        <v>1921</v>
      </c>
      <c r="C129" s="225" t="s">
        <v>1087</v>
      </c>
    </row>
    <row r="130" spans="1:3" x14ac:dyDescent="0.2">
      <c r="A130" s="23" t="s">
        <v>1922</v>
      </c>
      <c r="B130" s="23" t="s">
        <v>1923</v>
      </c>
      <c r="C130" s="225" t="s">
        <v>1089</v>
      </c>
    </row>
    <row r="131" spans="1:3" x14ac:dyDescent="0.2">
      <c r="A131" s="23" t="s">
        <v>1924</v>
      </c>
      <c r="B131" s="23" t="s">
        <v>1925</v>
      </c>
      <c r="C131" s="227" t="s">
        <v>2198</v>
      </c>
    </row>
    <row r="132" spans="1:3" x14ac:dyDescent="0.2">
      <c r="A132" s="23" t="s">
        <v>1926</v>
      </c>
      <c r="B132" s="23" t="s">
        <v>1927</v>
      </c>
      <c r="C132" s="225" t="s">
        <v>1090</v>
      </c>
    </row>
    <row r="133" spans="1:3" x14ac:dyDescent="0.2">
      <c r="A133" s="23" t="s">
        <v>1928</v>
      </c>
      <c r="B133" s="23" t="s">
        <v>1929</v>
      </c>
      <c r="C133" s="225" t="s">
        <v>1091</v>
      </c>
    </row>
    <row r="134" spans="1:3" x14ac:dyDescent="0.2">
      <c r="A134" s="23" t="s">
        <v>1930</v>
      </c>
      <c r="B134" s="23" t="s">
        <v>1931</v>
      </c>
      <c r="C134" s="225" t="s">
        <v>1092</v>
      </c>
    </row>
    <row r="135" spans="1:3" x14ac:dyDescent="0.2">
      <c r="A135" s="23" t="s">
        <v>1932</v>
      </c>
      <c r="B135" s="23" t="s">
        <v>1933</v>
      </c>
      <c r="C135" s="225" t="s">
        <v>1094</v>
      </c>
    </row>
    <row r="136" spans="1:3" x14ac:dyDescent="0.2">
      <c r="A136" s="23" t="s">
        <v>2038</v>
      </c>
      <c r="B136" s="23" t="s">
        <v>2200</v>
      </c>
      <c r="C136" s="227" t="s">
        <v>2201</v>
      </c>
    </row>
    <row r="137" spans="1:3" x14ac:dyDescent="0.2">
      <c r="A137" s="23" t="s">
        <v>1934</v>
      </c>
      <c r="B137" s="23" t="s">
        <v>1935</v>
      </c>
      <c r="C137" s="225" t="s">
        <v>1096</v>
      </c>
    </row>
    <row r="138" spans="1:3" x14ac:dyDescent="0.2">
      <c r="A138" s="23" t="s">
        <v>1936</v>
      </c>
      <c r="B138" s="23" t="s">
        <v>1937</v>
      </c>
      <c r="C138" s="225" t="s">
        <v>1098</v>
      </c>
    </row>
    <row r="139" spans="1:3" x14ac:dyDescent="0.2">
      <c r="A139" s="23" t="s">
        <v>1938</v>
      </c>
      <c r="B139" s="23" t="s">
        <v>1939</v>
      </c>
      <c r="C139" s="225" t="s">
        <v>1099</v>
      </c>
    </row>
    <row r="140" spans="1:3" x14ac:dyDescent="0.2">
      <c r="B140" s="23" t="s">
        <v>2217</v>
      </c>
      <c r="C140" s="225" t="s">
        <v>1101</v>
      </c>
    </row>
    <row r="141" spans="1:3" x14ac:dyDescent="0.2">
      <c r="A141" s="23" t="s">
        <v>1940</v>
      </c>
      <c r="B141" s="23" t="s">
        <v>1941</v>
      </c>
      <c r="C141" s="225" t="s">
        <v>1103</v>
      </c>
    </row>
    <row r="142" spans="1:3" x14ac:dyDescent="0.2">
      <c r="A142" s="23" t="s">
        <v>1942</v>
      </c>
      <c r="B142" s="23" t="s">
        <v>1943</v>
      </c>
      <c r="C142" s="225" t="s">
        <v>1105</v>
      </c>
    </row>
    <row r="143" spans="1:3" x14ac:dyDescent="0.2">
      <c r="A143" s="23" t="s">
        <v>1944</v>
      </c>
      <c r="B143" s="23" t="s">
        <v>1945</v>
      </c>
      <c r="C143" s="225" t="s">
        <v>1106</v>
      </c>
    </row>
    <row r="144" spans="1:3" x14ac:dyDescent="0.2">
      <c r="A144" s="23" t="s">
        <v>1946</v>
      </c>
      <c r="B144" s="23" t="s">
        <v>1947</v>
      </c>
      <c r="C144" s="225" t="s">
        <v>1108</v>
      </c>
    </row>
    <row r="145" spans="1:3" x14ac:dyDescent="0.2">
      <c r="A145" s="23" t="s">
        <v>1948</v>
      </c>
      <c r="B145" s="23" t="s">
        <v>1949</v>
      </c>
      <c r="C145" s="225" t="s">
        <v>1110</v>
      </c>
    </row>
    <row r="146" spans="1:3" x14ac:dyDescent="0.2">
      <c r="B146" s="226" t="s">
        <v>1111</v>
      </c>
      <c r="C146" s="225" t="s">
        <v>1112</v>
      </c>
    </row>
    <row r="147" spans="1:3" x14ac:dyDescent="0.2">
      <c r="A147" s="23" t="s">
        <v>1950</v>
      </c>
      <c r="B147" s="23" t="s">
        <v>1951</v>
      </c>
      <c r="C147" s="225" t="s">
        <v>1113</v>
      </c>
    </row>
    <row r="148" spans="1:3" x14ac:dyDescent="0.2">
      <c r="A148" s="23" t="s">
        <v>1952</v>
      </c>
      <c r="B148" s="23" t="s">
        <v>1953</v>
      </c>
      <c r="C148" s="225" t="s">
        <v>1115</v>
      </c>
    </row>
    <row r="149" spans="1:3" x14ac:dyDescent="0.2">
      <c r="B149" s="23" t="s">
        <v>2218</v>
      </c>
      <c r="C149" s="225" t="s">
        <v>1116</v>
      </c>
    </row>
    <row r="150" spans="1:3" x14ac:dyDescent="0.2">
      <c r="B150" s="23" t="s">
        <v>1117</v>
      </c>
      <c r="C150" s="225" t="s">
        <v>1118</v>
      </c>
    </row>
    <row r="151" spans="1:3" x14ac:dyDescent="0.2">
      <c r="A151" s="23" t="s">
        <v>1954</v>
      </c>
      <c r="B151" s="23" t="s">
        <v>1955</v>
      </c>
      <c r="C151" s="225" t="s">
        <v>1120</v>
      </c>
    </row>
    <row r="152" spans="1:3" x14ac:dyDescent="0.2">
      <c r="A152" s="23" t="s">
        <v>1956</v>
      </c>
      <c r="B152" s="23" t="s">
        <v>1957</v>
      </c>
      <c r="C152" s="225" t="s">
        <v>1122</v>
      </c>
    </row>
    <row r="153" spans="1:3" x14ac:dyDescent="0.2">
      <c r="A153" s="23" t="s">
        <v>1958</v>
      </c>
      <c r="B153" s="23" t="s">
        <v>1959</v>
      </c>
      <c r="C153" s="225" t="s">
        <v>1124</v>
      </c>
    </row>
    <row r="154" spans="1:3" x14ac:dyDescent="0.2">
      <c r="A154" s="23" t="s">
        <v>1960</v>
      </c>
      <c r="B154" s="23" t="s">
        <v>1961</v>
      </c>
      <c r="C154" s="225" t="s">
        <v>1126</v>
      </c>
    </row>
    <row r="155" spans="1:3" x14ac:dyDescent="0.2">
      <c r="A155" s="23" t="s">
        <v>1962</v>
      </c>
      <c r="B155" s="23" t="s">
        <v>1963</v>
      </c>
      <c r="C155" s="225" t="s">
        <v>1128</v>
      </c>
    </row>
    <row r="156" spans="1:3" x14ac:dyDescent="0.2">
      <c r="A156" s="23" t="s">
        <v>1964</v>
      </c>
      <c r="B156" s="23" t="s">
        <v>1965</v>
      </c>
      <c r="C156" s="225" t="s">
        <v>1129</v>
      </c>
    </row>
    <row r="157" spans="1:3" x14ac:dyDescent="0.2">
      <c r="A157" s="23" t="s">
        <v>1966</v>
      </c>
      <c r="B157" s="23" t="s">
        <v>1967</v>
      </c>
      <c r="C157" s="225" t="s">
        <v>1130</v>
      </c>
    </row>
    <row r="158" spans="1:3" x14ac:dyDescent="0.2">
      <c r="A158" s="23" t="s">
        <v>1968</v>
      </c>
      <c r="B158" s="23" t="s">
        <v>1969</v>
      </c>
      <c r="C158" s="225" t="s">
        <v>1131</v>
      </c>
    </row>
    <row r="159" spans="1:3" x14ac:dyDescent="0.2">
      <c r="A159" s="23" t="s">
        <v>1970</v>
      </c>
      <c r="B159" s="23" t="s">
        <v>1971</v>
      </c>
      <c r="C159" s="225" t="s">
        <v>1133</v>
      </c>
    </row>
    <row r="160" spans="1:3" x14ac:dyDescent="0.2">
      <c r="B160" s="23" t="s">
        <v>1134</v>
      </c>
      <c r="C160" s="225" t="s">
        <v>1135</v>
      </c>
    </row>
    <row r="161" spans="1:3" x14ac:dyDescent="0.2">
      <c r="A161" s="23" t="s">
        <v>1972</v>
      </c>
      <c r="B161" s="23" t="s">
        <v>1973</v>
      </c>
      <c r="C161" s="225" t="s">
        <v>1136</v>
      </c>
    </row>
    <row r="162" spans="1:3" x14ac:dyDescent="0.2">
      <c r="A162" s="23" t="s">
        <v>1974</v>
      </c>
      <c r="B162" s="23" t="s">
        <v>1975</v>
      </c>
      <c r="C162" s="225" t="s">
        <v>1137</v>
      </c>
    </row>
    <row r="163" spans="1:3" x14ac:dyDescent="0.2">
      <c r="A163" s="23" t="s">
        <v>1976</v>
      </c>
      <c r="B163" s="23" t="s">
        <v>1977</v>
      </c>
      <c r="C163" s="225" t="s">
        <v>1139</v>
      </c>
    </row>
    <row r="164" spans="1:3" x14ac:dyDescent="0.2">
      <c r="A164" s="23" t="s">
        <v>1978</v>
      </c>
      <c r="B164" s="23" t="s">
        <v>1979</v>
      </c>
      <c r="C164" s="225" t="s">
        <v>1140</v>
      </c>
    </row>
    <row r="165" spans="1:3" x14ac:dyDescent="0.2">
      <c r="A165" s="23" t="s">
        <v>1980</v>
      </c>
      <c r="B165" s="23" t="s">
        <v>1981</v>
      </c>
      <c r="C165" s="225" t="s">
        <v>1142</v>
      </c>
    </row>
    <row r="166" spans="1:3" x14ac:dyDescent="0.2">
      <c r="B166" s="23" t="s">
        <v>1143</v>
      </c>
      <c r="C166" s="225" t="s">
        <v>1144</v>
      </c>
    </row>
    <row r="167" spans="1:3" x14ac:dyDescent="0.2">
      <c r="A167" s="23" t="s">
        <v>1982</v>
      </c>
      <c r="B167" s="23" t="s">
        <v>1983</v>
      </c>
      <c r="C167" s="225" t="s">
        <v>1146</v>
      </c>
    </row>
    <row r="168" spans="1:3" x14ac:dyDescent="0.2">
      <c r="A168" s="23" t="s">
        <v>1984</v>
      </c>
      <c r="B168" s="23" t="s">
        <v>1985</v>
      </c>
      <c r="C168" s="225" t="s">
        <v>1148</v>
      </c>
    </row>
    <row r="169" spans="1:3" x14ac:dyDescent="0.2">
      <c r="A169" s="23" t="s">
        <v>1986</v>
      </c>
      <c r="B169" s="23" t="s">
        <v>1987</v>
      </c>
      <c r="C169" s="225" t="s">
        <v>1149</v>
      </c>
    </row>
    <row r="170" spans="1:3" x14ac:dyDescent="0.2">
      <c r="A170" s="23" t="s">
        <v>1988</v>
      </c>
      <c r="B170" s="23" t="s">
        <v>1989</v>
      </c>
      <c r="C170" s="225" t="s">
        <v>1151</v>
      </c>
    </row>
    <row r="171" spans="1:3" x14ac:dyDescent="0.2">
      <c r="A171" s="23" t="s">
        <v>1990</v>
      </c>
      <c r="B171" s="23" t="s">
        <v>1991</v>
      </c>
      <c r="C171" s="225" t="s">
        <v>1152</v>
      </c>
    </row>
    <row r="172" spans="1:3" x14ac:dyDescent="0.2">
      <c r="A172" s="23" t="s">
        <v>1992</v>
      </c>
      <c r="B172" s="23" t="s">
        <v>1993</v>
      </c>
      <c r="C172" s="225" t="s">
        <v>1154</v>
      </c>
    </row>
    <row r="173" spans="1:3" x14ac:dyDescent="0.2">
      <c r="B173" s="226" t="s">
        <v>1155</v>
      </c>
      <c r="C173" s="225" t="s">
        <v>1156</v>
      </c>
    </row>
    <row r="174" spans="1:3" x14ac:dyDescent="0.2">
      <c r="A174" s="23" t="s">
        <v>1994</v>
      </c>
      <c r="B174" s="23" t="s">
        <v>1995</v>
      </c>
      <c r="C174" s="225" t="s">
        <v>1158</v>
      </c>
    </row>
    <row r="175" spans="1:3" x14ac:dyDescent="0.2">
      <c r="A175" s="23" t="s">
        <v>1996</v>
      </c>
      <c r="B175" s="23" t="s">
        <v>1997</v>
      </c>
      <c r="C175" s="225" t="s">
        <v>1160</v>
      </c>
    </row>
    <row r="176" spans="1:3" x14ac:dyDescent="0.2">
      <c r="A176" s="23" t="s">
        <v>1998</v>
      </c>
      <c r="B176" s="23" t="s">
        <v>1999</v>
      </c>
      <c r="C176" s="225" t="s">
        <v>1162</v>
      </c>
    </row>
    <row r="177" spans="1:3" x14ac:dyDescent="0.2">
      <c r="A177" s="23" t="s">
        <v>2000</v>
      </c>
      <c r="B177" s="23" t="s">
        <v>2001</v>
      </c>
      <c r="C177" s="225" t="s">
        <v>1164</v>
      </c>
    </row>
    <row r="178" spans="1:3" x14ac:dyDescent="0.2">
      <c r="A178" s="23" t="s">
        <v>2002</v>
      </c>
      <c r="B178" s="23" t="s">
        <v>2003</v>
      </c>
      <c r="C178" s="225" t="s">
        <v>1166</v>
      </c>
    </row>
    <row r="179" spans="1:3" x14ac:dyDescent="0.2">
      <c r="A179" s="23" t="s">
        <v>2004</v>
      </c>
      <c r="B179" s="23" t="s">
        <v>2005</v>
      </c>
      <c r="C179" s="225" t="s">
        <v>1168</v>
      </c>
    </row>
    <row r="180" spans="1:3" x14ac:dyDescent="0.2">
      <c r="A180" s="23" t="s">
        <v>2006</v>
      </c>
      <c r="B180" s="23" t="s">
        <v>2007</v>
      </c>
      <c r="C180" s="225" t="s">
        <v>1170</v>
      </c>
    </row>
    <row r="181" spans="1:3" x14ac:dyDescent="0.2">
      <c r="A181" s="23" t="s">
        <v>2008</v>
      </c>
      <c r="B181" s="23" t="s">
        <v>2009</v>
      </c>
      <c r="C181" s="225" t="s">
        <v>1172</v>
      </c>
    </row>
    <row r="182" spans="1:3" x14ac:dyDescent="0.2">
      <c r="A182" s="23" t="s">
        <v>2010</v>
      </c>
      <c r="B182" s="23" t="s">
        <v>2011</v>
      </c>
      <c r="C182" s="225" t="s">
        <v>1174</v>
      </c>
    </row>
    <row r="183" spans="1:3" x14ac:dyDescent="0.2">
      <c r="A183" s="23" t="s">
        <v>2012</v>
      </c>
      <c r="B183" s="23" t="s">
        <v>2013</v>
      </c>
      <c r="C183" s="225" t="s">
        <v>1176</v>
      </c>
    </row>
    <row r="184" spans="1:3" x14ac:dyDescent="0.2">
      <c r="B184" s="23" t="s">
        <v>2219</v>
      </c>
      <c r="C184" s="225" t="s">
        <v>1178</v>
      </c>
    </row>
    <row r="185" spans="1:3" x14ac:dyDescent="0.2">
      <c r="A185" s="23" t="s">
        <v>2014</v>
      </c>
      <c r="B185" s="23" t="s">
        <v>2015</v>
      </c>
      <c r="C185" s="225" t="s">
        <v>1179</v>
      </c>
    </row>
    <row r="186" spans="1:3" x14ac:dyDescent="0.2">
      <c r="A186" s="23" t="s">
        <v>2016</v>
      </c>
      <c r="B186" s="23" t="s">
        <v>2017</v>
      </c>
      <c r="C186" s="225" t="s">
        <v>1180</v>
      </c>
    </row>
    <row r="187" spans="1:3" x14ac:dyDescent="0.2">
      <c r="A187" s="23" t="s">
        <v>2018</v>
      </c>
      <c r="B187" s="23" t="s">
        <v>2019</v>
      </c>
      <c r="C187" s="225" t="s">
        <v>1182</v>
      </c>
    </row>
    <row r="188" spans="1:3" x14ac:dyDescent="0.2">
      <c r="A188" s="23" t="s">
        <v>2020</v>
      </c>
      <c r="B188" s="23" t="s">
        <v>2021</v>
      </c>
      <c r="C188" s="225" t="s">
        <v>1184</v>
      </c>
    </row>
    <row r="189" spans="1:3" x14ac:dyDescent="0.2">
      <c r="A189" s="23" t="s">
        <v>2022</v>
      </c>
      <c r="B189" s="23" t="s">
        <v>2023</v>
      </c>
      <c r="C189" s="225" t="s">
        <v>1185</v>
      </c>
    </row>
    <row r="190" spans="1:3" x14ac:dyDescent="0.2">
      <c r="A190" s="23" t="s">
        <v>2024</v>
      </c>
      <c r="B190" s="23" t="s">
        <v>2025</v>
      </c>
      <c r="C190" s="225" t="s">
        <v>1187</v>
      </c>
    </row>
    <row r="191" spans="1:3" x14ac:dyDescent="0.2">
      <c r="A191" s="23" t="s">
        <v>2026</v>
      </c>
      <c r="B191" s="23" t="s">
        <v>2027</v>
      </c>
      <c r="C191" s="225" t="s">
        <v>1188</v>
      </c>
    </row>
    <row r="192" spans="1:3" x14ac:dyDescent="0.2">
      <c r="B192" s="23" t="s">
        <v>1189</v>
      </c>
      <c r="C192" s="225" t="s">
        <v>1190</v>
      </c>
    </row>
    <row r="193" spans="1:3" x14ac:dyDescent="0.2">
      <c r="A193" s="23" t="s">
        <v>2028</v>
      </c>
      <c r="B193" s="23" t="s">
        <v>2029</v>
      </c>
      <c r="C193" s="225" t="s">
        <v>1192</v>
      </c>
    </row>
    <row r="194" spans="1:3" x14ac:dyDescent="0.2">
      <c r="A194" s="23" t="s">
        <v>2030</v>
      </c>
      <c r="B194" s="23" t="s">
        <v>2031</v>
      </c>
      <c r="C194" s="225" t="s">
        <v>1194</v>
      </c>
    </row>
    <row r="195" spans="1:3" x14ac:dyDescent="0.2">
      <c r="A195" s="23" t="s">
        <v>2032</v>
      </c>
      <c r="B195" s="23" t="s">
        <v>2033</v>
      </c>
      <c r="C195" s="227" t="s">
        <v>2199</v>
      </c>
    </row>
    <row r="196" spans="1:3" x14ac:dyDescent="0.2">
      <c r="A196" s="23" t="s">
        <v>2034</v>
      </c>
      <c r="B196" s="23" t="s">
        <v>2035</v>
      </c>
      <c r="C196" s="225" t="s">
        <v>1196</v>
      </c>
    </row>
    <row r="197" spans="1:3" x14ac:dyDescent="0.2">
      <c r="B197" s="23" t="s">
        <v>1197</v>
      </c>
      <c r="C197" s="225" t="s">
        <v>1198</v>
      </c>
    </row>
    <row r="198" spans="1:3" x14ac:dyDescent="0.2">
      <c r="A198" s="23" t="s">
        <v>2036</v>
      </c>
      <c r="B198" s="23" t="s">
        <v>2037</v>
      </c>
      <c r="C198" s="225" t="s">
        <v>1199</v>
      </c>
    </row>
    <row r="199" spans="1:3" x14ac:dyDescent="0.2">
      <c r="B199" s="23" t="s">
        <v>1200</v>
      </c>
      <c r="C199" s="225" t="s">
        <v>1135</v>
      </c>
    </row>
    <row r="200" spans="1:3" x14ac:dyDescent="0.2">
      <c r="A200" s="23" t="s">
        <v>2039</v>
      </c>
      <c r="B200" s="23" t="s">
        <v>509</v>
      </c>
      <c r="C200" s="225" t="s">
        <v>1202</v>
      </c>
    </row>
    <row r="201" spans="1:3" x14ac:dyDescent="0.2">
      <c r="A201" s="23" t="s">
        <v>2040</v>
      </c>
      <c r="B201" s="23" t="s">
        <v>2041</v>
      </c>
      <c r="C201" s="225" t="s">
        <v>1204</v>
      </c>
    </row>
    <row r="202" spans="1:3" x14ac:dyDescent="0.2">
      <c r="A202" s="23" t="s">
        <v>2042</v>
      </c>
      <c r="B202" s="23" t="s">
        <v>2043</v>
      </c>
      <c r="C202" s="225" t="s">
        <v>1206</v>
      </c>
    </row>
    <row r="203" spans="1:3" x14ac:dyDescent="0.2">
      <c r="A203" s="23" t="s">
        <v>2044</v>
      </c>
      <c r="B203" s="23" t="s">
        <v>2045</v>
      </c>
      <c r="C203" s="225" t="s">
        <v>1208</v>
      </c>
    </row>
    <row r="204" spans="1:3" x14ac:dyDescent="0.2">
      <c r="A204" s="23" t="s">
        <v>2046</v>
      </c>
      <c r="B204" s="23" t="s">
        <v>2047</v>
      </c>
      <c r="C204" s="225" t="s">
        <v>1210</v>
      </c>
    </row>
    <row r="205" spans="1:3" x14ac:dyDescent="0.2">
      <c r="A205" s="23" t="s">
        <v>2048</v>
      </c>
      <c r="B205" s="23" t="s">
        <v>2049</v>
      </c>
      <c r="C205" s="225" t="s">
        <v>1212</v>
      </c>
    </row>
    <row r="206" spans="1:3" x14ac:dyDescent="0.2">
      <c r="A206" s="23" t="s">
        <v>2050</v>
      </c>
      <c r="B206" s="23" t="s">
        <v>2051</v>
      </c>
      <c r="C206" s="225" t="s">
        <v>1213</v>
      </c>
    </row>
    <row r="207" spans="1:3" x14ac:dyDescent="0.2">
      <c r="A207" s="23" t="s">
        <v>2052</v>
      </c>
      <c r="B207" s="23" t="s">
        <v>2053</v>
      </c>
      <c r="C207" s="225" t="s">
        <v>1215</v>
      </c>
    </row>
    <row r="208" spans="1:3" x14ac:dyDescent="0.2">
      <c r="A208" s="23" t="s">
        <v>2054</v>
      </c>
      <c r="B208" s="23" t="s">
        <v>2055</v>
      </c>
      <c r="C208" s="225" t="s">
        <v>1217</v>
      </c>
    </row>
    <row r="209" spans="1:3" x14ac:dyDescent="0.2">
      <c r="A209" s="23" t="s">
        <v>2056</v>
      </c>
      <c r="B209" s="23" t="s">
        <v>2057</v>
      </c>
      <c r="C209" s="225" t="s">
        <v>1219</v>
      </c>
    </row>
    <row r="210" spans="1:3" x14ac:dyDescent="0.2">
      <c r="A210" s="23" t="s">
        <v>2058</v>
      </c>
      <c r="B210" s="23" t="s">
        <v>2202</v>
      </c>
      <c r="C210" s="225" t="s">
        <v>988</v>
      </c>
    </row>
    <row r="211" spans="1:3" x14ac:dyDescent="0.2">
      <c r="A211" s="23" t="s">
        <v>2059</v>
      </c>
      <c r="B211" s="23" t="s">
        <v>2060</v>
      </c>
      <c r="C211" s="225" t="s">
        <v>1222</v>
      </c>
    </row>
    <row r="212" spans="1:3" x14ac:dyDescent="0.2">
      <c r="A212" s="23" t="s">
        <v>2061</v>
      </c>
      <c r="B212" s="23" t="s">
        <v>2062</v>
      </c>
      <c r="C212" s="225" t="s">
        <v>1224</v>
      </c>
    </row>
    <row r="213" spans="1:3" x14ac:dyDescent="0.2">
      <c r="A213" s="23" t="s">
        <v>2063</v>
      </c>
      <c r="B213" s="23" t="s">
        <v>2064</v>
      </c>
      <c r="C213" s="225" t="s">
        <v>1225</v>
      </c>
    </row>
    <row r="214" spans="1:3" x14ac:dyDescent="0.2">
      <c r="B214" s="226" t="s">
        <v>1226</v>
      </c>
      <c r="C214" s="225" t="s">
        <v>1227</v>
      </c>
    </row>
    <row r="215" spans="1:3" x14ac:dyDescent="0.2">
      <c r="A215" s="23" t="s">
        <v>2065</v>
      </c>
      <c r="B215" s="23" t="s">
        <v>2066</v>
      </c>
      <c r="C215" s="225" t="s">
        <v>1229</v>
      </c>
    </row>
    <row r="216" spans="1:3" x14ac:dyDescent="0.2">
      <c r="B216" s="23" t="s">
        <v>1230</v>
      </c>
      <c r="C216" s="225" t="s">
        <v>1231</v>
      </c>
    </row>
    <row r="217" spans="1:3" x14ac:dyDescent="0.2">
      <c r="A217" s="23" t="s">
        <v>2067</v>
      </c>
      <c r="B217" s="23" t="s">
        <v>2068</v>
      </c>
      <c r="C217" s="225" t="s">
        <v>1232</v>
      </c>
    </row>
    <row r="218" spans="1:3" x14ac:dyDescent="0.2">
      <c r="A218" s="23" t="s">
        <v>2069</v>
      </c>
      <c r="B218" s="23" t="s">
        <v>2070</v>
      </c>
      <c r="C218" s="225" t="s">
        <v>1234</v>
      </c>
    </row>
    <row r="219" spans="1:3" x14ac:dyDescent="0.2">
      <c r="A219" s="23" t="s">
        <v>2071</v>
      </c>
      <c r="B219" s="23" t="s">
        <v>2072</v>
      </c>
      <c r="C219" s="225" t="s">
        <v>1236</v>
      </c>
    </row>
    <row r="220" spans="1:3" x14ac:dyDescent="0.2">
      <c r="A220" s="23" t="s">
        <v>2073</v>
      </c>
      <c r="B220" s="23" t="s">
        <v>2074</v>
      </c>
      <c r="C220" s="225" t="s">
        <v>1238</v>
      </c>
    </row>
    <row r="221" spans="1:3" x14ac:dyDescent="0.2">
      <c r="A221" s="23" t="s">
        <v>2075</v>
      </c>
      <c r="B221" s="23" t="s">
        <v>2076</v>
      </c>
      <c r="C221" s="225" t="s">
        <v>1239</v>
      </c>
    </row>
    <row r="222" spans="1:3" x14ac:dyDescent="0.2">
      <c r="A222" s="23" t="s">
        <v>2077</v>
      </c>
      <c r="B222" s="23" t="s">
        <v>2078</v>
      </c>
      <c r="C222" s="225" t="s">
        <v>1241</v>
      </c>
    </row>
    <row r="223" spans="1:3" x14ac:dyDescent="0.2">
      <c r="A223" s="23" t="s">
        <v>2079</v>
      </c>
      <c r="B223" s="23" t="s">
        <v>2080</v>
      </c>
      <c r="C223" s="225" t="s">
        <v>1242</v>
      </c>
    </row>
    <row r="224" spans="1:3" x14ac:dyDescent="0.2">
      <c r="A224" s="23" t="s">
        <v>2081</v>
      </c>
      <c r="B224" s="23" t="s">
        <v>2082</v>
      </c>
      <c r="C224" s="225" t="s">
        <v>1243</v>
      </c>
    </row>
    <row r="225" spans="1:3" x14ac:dyDescent="0.2">
      <c r="A225" s="23" t="s">
        <v>2083</v>
      </c>
      <c r="B225" s="23" t="s">
        <v>2084</v>
      </c>
      <c r="C225" s="225" t="s">
        <v>1245</v>
      </c>
    </row>
    <row r="226" spans="1:3" x14ac:dyDescent="0.2">
      <c r="A226" s="23" t="s">
        <v>2085</v>
      </c>
      <c r="B226" s="23" t="s">
        <v>2086</v>
      </c>
      <c r="C226" s="225" t="s">
        <v>1247</v>
      </c>
    </row>
    <row r="227" spans="1:3" x14ac:dyDescent="0.2">
      <c r="A227" s="23" t="s">
        <v>2087</v>
      </c>
      <c r="B227" s="23" t="s">
        <v>2088</v>
      </c>
      <c r="C227" s="225" t="s">
        <v>1249</v>
      </c>
    </row>
    <row r="228" spans="1:3" x14ac:dyDescent="0.2">
      <c r="A228" s="23" t="s">
        <v>2089</v>
      </c>
      <c r="B228" s="23" t="s">
        <v>2090</v>
      </c>
      <c r="C228" s="225" t="s">
        <v>1251</v>
      </c>
    </row>
    <row r="229" spans="1:3" x14ac:dyDescent="0.2">
      <c r="A229" s="23" t="s">
        <v>2091</v>
      </c>
      <c r="B229" s="23" t="s">
        <v>2092</v>
      </c>
      <c r="C229" s="225" t="s">
        <v>1252</v>
      </c>
    </row>
    <row r="230" spans="1:3" x14ac:dyDescent="0.2">
      <c r="A230" s="23" t="s">
        <v>2093</v>
      </c>
      <c r="B230" s="23" t="s">
        <v>2094</v>
      </c>
      <c r="C230" s="225" t="s">
        <v>1254</v>
      </c>
    </row>
    <row r="231" spans="1:3" x14ac:dyDescent="0.2">
      <c r="B231" s="23" t="s">
        <v>2220</v>
      </c>
      <c r="C231" s="225" t="s">
        <v>1255</v>
      </c>
    </row>
    <row r="232" spans="1:3" x14ac:dyDescent="0.2">
      <c r="A232" s="23" t="s">
        <v>2095</v>
      </c>
      <c r="B232" s="23" t="s">
        <v>2096</v>
      </c>
      <c r="C232" s="225" t="s">
        <v>1257</v>
      </c>
    </row>
    <row r="233" spans="1:3" x14ac:dyDescent="0.2">
      <c r="A233" s="23" t="s">
        <v>2097</v>
      </c>
      <c r="B233" s="23" t="s">
        <v>2098</v>
      </c>
      <c r="C233" s="225" t="s">
        <v>1259</v>
      </c>
    </row>
    <row r="234" spans="1:3" x14ac:dyDescent="0.2">
      <c r="A234" s="23" t="s">
        <v>2099</v>
      </c>
      <c r="B234" s="23" t="s">
        <v>2100</v>
      </c>
      <c r="C234" s="225" t="s">
        <v>1260</v>
      </c>
    </row>
    <row r="235" spans="1:3" x14ac:dyDescent="0.2">
      <c r="A235" s="23" t="s">
        <v>2101</v>
      </c>
      <c r="B235" s="23" t="s">
        <v>2102</v>
      </c>
      <c r="C235" s="225" t="s">
        <v>1261</v>
      </c>
    </row>
    <row r="236" spans="1:3" x14ac:dyDescent="0.2">
      <c r="B236" s="23" t="s">
        <v>1262</v>
      </c>
      <c r="C236" s="225" t="s">
        <v>1263</v>
      </c>
    </row>
    <row r="237" spans="1:3" x14ac:dyDescent="0.2">
      <c r="A237" s="23" t="s">
        <v>2103</v>
      </c>
      <c r="B237" s="23" t="s">
        <v>2104</v>
      </c>
      <c r="C237" s="225" t="s">
        <v>1265</v>
      </c>
    </row>
    <row r="238" spans="1:3" x14ac:dyDescent="0.2">
      <c r="A238" s="23" t="s">
        <v>2105</v>
      </c>
      <c r="B238" s="23" t="s">
        <v>2106</v>
      </c>
      <c r="C238" s="225" t="s">
        <v>1266</v>
      </c>
    </row>
    <row r="239" spans="1:3" x14ac:dyDescent="0.2">
      <c r="B239" s="226" t="s">
        <v>1267</v>
      </c>
      <c r="C239" s="225" t="s">
        <v>1268</v>
      </c>
    </row>
    <row r="240" spans="1:3" x14ac:dyDescent="0.2">
      <c r="B240" s="226" t="s">
        <v>2221</v>
      </c>
      <c r="C240" s="225" t="s">
        <v>1270</v>
      </c>
    </row>
    <row r="241" spans="1:3" x14ac:dyDescent="0.2">
      <c r="A241" s="23" t="s">
        <v>2107</v>
      </c>
      <c r="B241" s="23" t="s">
        <v>2108</v>
      </c>
      <c r="C241" s="225" t="s">
        <v>1271</v>
      </c>
    </row>
    <row r="242" spans="1:3" x14ac:dyDescent="0.2">
      <c r="B242" s="23" t="s">
        <v>1272</v>
      </c>
      <c r="C242" s="225" t="s">
        <v>1273</v>
      </c>
    </row>
    <row r="243" spans="1:3" x14ac:dyDescent="0.2">
      <c r="A243" s="23" t="s">
        <v>2109</v>
      </c>
      <c r="B243" s="23" t="s">
        <v>2110</v>
      </c>
      <c r="C243" s="225" t="s">
        <v>1275</v>
      </c>
    </row>
    <row r="244" spans="1:3" x14ac:dyDescent="0.2">
      <c r="B244" s="23" t="s">
        <v>2222</v>
      </c>
      <c r="C244" s="225" t="s">
        <v>1276</v>
      </c>
    </row>
    <row r="245" spans="1:3" x14ac:dyDescent="0.2">
      <c r="A245" s="23" t="s">
        <v>2111</v>
      </c>
      <c r="B245" s="23" t="s">
        <v>2112</v>
      </c>
      <c r="C245" s="225" t="s">
        <v>1277</v>
      </c>
    </row>
    <row r="246" spans="1:3" x14ac:dyDescent="0.2">
      <c r="A246" s="23" t="s">
        <v>2113</v>
      </c>
      <c r="B246" s="23" t="s">
        <v>2114</v>
      </c>
      <c r="C246" s="225" t="s">
        <v>1278</v>
      </c>
    </row>
    <row r="247" spans="1:3" x14ac:dyDescent="0.2">
      <c r="A247" s="23" t="s">
        <v>2115</v>
      </c>
      <c r="B247" s="23" t="s">
        <v>2116</v>
      </c>
      <c r="C247" s="225" t="s">
        <v>1280</v>
      </c>
    </row>
    <row r="248" spans="1:3" x14ac:dyDescent="0.2">
      <c r="A248" s="23" t="s">
        <v>2117</v>
      </c>
      <c r="B248" s="23" t="s">
        <v>2118</v>
      </c>
      <c r="C248" s="225" t="s">
        <v>1283</v>
      </c>
    </row>
    <row r="249" spans="1:3" x14ac:dyDescent="0.2">
      <c r="A249" s="23" t="s">
        <v>2119</v>
      </c>
      <c r="B249" s="23" t="s">
        <v>2120</v>
      </c>
      <c r="C249" s="225" t="s">
        <v>1285</v>
      </c>
    </row>
    <row r="250" spans="1:3" x14ac:dyDescent="0.2">
      <c r="A250" s="23" t="s">
        <v>2121</v>
      </c>
      <c r="B250" s="23" t="s">
        <v>2122</v>
      </c>
      <c r="C250" s="225" t="s">
        <v>1287</v>
      </c>
    </row>
    <row r="251" spans="1:3" x14ac:dyDescent="0.2">
      <c r="A251" s="23" t="s">
        <v>2123</v>
      </c>
      <c r="B251" s="23" t="s">
        <v>2124</v>
      </c>
      <c r="C251" s="225" t="s">
        <v>1288</v>
      </c>
    </row>
    <row r="252" spans="1:3" x14ac:dyDescent="0.2">
      <c r="A252" s="23" t="s">
        <v>2125</v>
      </c>
      <c r="B252" s="23" t="s">
        <v>2126</v>
      </c>
      <c r="C252" s="225" t="s">
        <v>1290</v>
      </c>
    </row>
    <row r="253" spans="1:3" x14ac:dyDescent="0.2">
      <c r="A253" s="23" t="s">
        <v>2127</v>
      </c>
      <c r="B253" s="23" t="s">
        <v>2128</v>
      </c>
      <c r="C253" s="225" t="s">
        <v>1292</v>
      </c>
    </row>
    <row r="254" spans="1:3" x14ac:dyDescent="0.2">
      <c r="A254" s="23" t="s">
        <v>2129</v>
      </c>
      <c r="B254" s="23" t="s">
        <v>2130</v>
      </c>
      <c r="C254" s="225" t="s">
        <v>1294</v>
      </c>
    </row>
    <row r="255" spans="1:3" x14ac:dyDescent="0.2">
      <c r="A255" s="23" t="s">
        <v>2131</v>
      </c>
      <c r="B255" s="23" t="s">
        <v>2132</v>
      </c>
      <c r="C255" s="225" t="s">
        <v>1296</v>
      </c>
    </row>
    <row r="256" spans="1:3" x14ac:dyDescent="0.2">
      <c r="A256" s="23" t="s">
        <v>2133</v>
      </c>
      <c r="B256" s="23" t="s">
        <v>2134</v>
      </c>
      <c r="C256" s="225" t="s">
        <v>1298</v>
      </c>
    </row>
    <row r="257" spans="1:3" x14ac:dyDescent="0.2">
      <c r="A257" s="23" t="s">
        <v>2135</v>
      </c>
      <c r="B257" s="23" t="s">
        <v>2136</v>
      </c>
      <c r="C257" s="225" t="s">
        <v>1300</v>
      </c>
    </row>
    <row r="258" spans="1:3" x14ac:dyDescent="0.2">
      <c r="A258" s="23" t="s">
        <v>2137</v>
      </c>
      <c r="B258" s="23" t="s">
        <v>2138</v>
      </c>
      <c r="C258" s="225" t="s">
        <v>1301</v>
      </c>
    </row>
    <row r="259" spans="1:3" x14ac:dyDescent="0.2">
      <c r="A259" s="23" t="s">
        <v>2139</v>
      </c>
      <c r="B259" s="23" t="s">
        <v>2140</v>
      </c>
      <c r="C259" s="225" t="s">
        <v>1302</v>
      </c>
    </row>
    <row r="260" spans="1:3" x14ac:dyDescent="0.2">
      <c r="A260" s="23" t="s">
        <v>2141</v>
      </c>
      <c r="B260" s="23" t="s">
        <v>2142</v>
      </c>
      <c r="C260" s="225" t="s">
        <v>1304</v>
      </c>
    </row>
    <row r="261" spans="1:3" x14ac:dyDescent="0.2">
      <c r="A261" s="23" t="s">
        <v>2143</v>
      </c>
      <c r="B261" s="23" t="s">
        <v>2144</v>
      </c>
      <c r="C261" s="225" t="s">
        <v>1306</v>
      </c>
    </row>
    <row r="262" spans="1:3" x14ac:dyDescent="0.2">
      <c r="A262" s="23" t="s">
        <v>2145</v>
      </c>
      <c r="B262" s="23" t="s">
        <v>2146</v>
      </c>
      <c r="C262" s="225" t="s">
        <v>1308</v>
      </c>
    </row>
    <row r="263" spans="1:3" x14ac:dyDescent="0.2">
      <c r="A263" s="23" t="s">
        <v>2147</v>
      </c>
      <c r="B263" s="23" t="s">
        <v>2148</v>
      </c>
      <c r="C263" s="225" t="s">
        <v>1309</v>
      </c>
    </row>
    <row r="264" spans="1:3" x14ac:dyDescent="0.2">
      <c r="A264" s="23" t="s">
        <v>2149</v>
      </c>
      <c r="B264" s="23" t="s">
        <v>2150</v>
      </c>
      <c r="C264" s="225" t="s">
        <v>1310</v>
      </c>
    </row>
    <row r="265" spans="1:3" x14ac:dyDescent="0.2">
      <c r="B265" s="23" t="s">
        <v>2223</v>
      </c>
      <c r="C265" s="225" t="s">
        <v>1311</v>
      </c>
    </row>
    <row r="266" spans="1:3" x14ac:dyDescent="0.2">
      <c r="B266" s="23" t="s">
        <v>1312</v>
      </c>
      <c r="C266" s="225" t="s">
        <v>1313</v>
      </c>
    </row>
    <row r="267" spans="1:3" x14ac:dyDescent="0.2">
      <c r="A267" s="23" t="s">
        <v>2151</v>
      </c>
      <c r="B267" s="23" t="s">
        <v>2152</v>
      </c>
      <c r="C267" s="225" t="s">
        <v>1315</v>
      </c>
    </row>
    <row r="268" spans="1:3" x14ac:dyDescent="0.2">
      <c r="B268" s="23" t="s">
        <v>2203</v>
      </c>
      <c r="C268" s="225" t="s">
        <v>1317</v>
      </c>
    </row>
    <row r="269" spans="1:3" x14ac:dyDescent="0.2">
      <c r="A269" s="23" t="s">
        <v>2153</v>
      </c>
      <c r="B269" s="23" t="s">
        <v>2154</v>
      </c>
      <c r="C269" s="225" t="s">
        <v>1319</v>
      </c>
    </row>
    <row r="270" spans="1:3" x14ac:dyDescent="0.2">
      <c r="A270" s="23" t="s">
        <v>2155</v>
      </c>
      <c r="B270" s="23" t="s">
        <v>2156</v>
      </c>
      <c r="C270" s="225" t="s">
        <v>1320</v>
      </c>
    </row>
    <row r="271" spans="1:3" x14ac:dyDescent="0.2">
      <c r="A271" s="23" t="s">
        <v>2157</v>
      </c>
      <c r="B271" s="23" t="s">
        <v>2158</v>
      </c>
      <c r="C271" s="225" t="s">
        <v>1322</v>
      </c>
    </row>
    <row r="272" spans="1:3" x14ac:dyDescent="0.2">
      <c r="B272" s="23" t="s">
        <v>2204</v>
      </c>
      <c r="C272" s="225" t="s">
        <v>1324</v>
      </c>
    </row>
    <row r="273" spans="1:3" x14ac:dyDescent="0.2">
      <c r="A273" s="23" t="s">
        <v>2159</v>
      </c>
      <c r="B273" s="23" t="s">
        <v>2160</v>
      </c>
      <c r="C273" s="225" t="s">
        <v>1325</v>
      </c>
    </row>
    <row r="274" spans="1:3" x14ac:dyDescent="0.2">
      <c r="B274" s="23" t="s">
        <v>2205</v>
      </c>
      <c r="C274" s="225" t="s">
        <v>1327</v>
      </c>
    </row>
    <row r="275" spans="1:3" x14ac:dyDescent="0.2">
      <c r="A275" s="23" t="s">
        <v>2161</v>
      </c>
      <c r="B275" s="23" t="s">
        <v>2162</v>
      </c>
      <c r="C275" s="225" t="s">
        <v>1329</v>
      </c>
    </row>
    <row r="276" spans="1:3" x14ac:dyDescent="0.2">
      <c r="A276" s="23" t="s">
        <v>2163</v>
      </c>
      <c r="B276" s="23" t="s">
        <v>2164</v>
      </c>
      <c r="C276" s="225" t="s">
        <v>1330</v>
      </c>
    </row>
    <row r="277" spans="1:3" x14ac:dyDescent="0.2">
      <c r="A277" s="23" t="s">
        <v>2165</v>
      </c>
      <c r="B277" s="23" t="s">
        <v>2166</v>
      </c>
      <c r="C277" s="225" t="s">
        <v>1332</v>
      </c>
    </row>
    <row r="278" spans="1:3" x14ac:dyDescent="0.2">
      <c r="A278" s="23" t="s">
        <v>2167</v>
      </c>
      <c r="B278" s="23" t="s">
        <v>2168</v>
      </c>
      <c r="C278" s="225" t="s">
        <v>1333</v>
      </c>
    </row>
    <row r="279" spans="1:3" x14ac:dyDescent="0.2">
      <c r="A279" s="23" t="s">
        <v>2169</v>
      </c>
      <c r="B279" s="23" t="s">
        <v>2170</v>
      </c>
      <c r="C279" s="225" t="s">
        <v>1334</v>
      </c>
    </row>
    <row r="280" spans="1:3" x14ac:dyDescent="0.2">
      <c r="B280" s="23" t="s">
        <v>2206</v>
      </c>
      <c r="C280" s="225" t="s">
        <v>1336</v>
      </c>
    </row>
    <row r="281" spans="1:3" x14ac:dyDescent="0.2">
      <c r="A281" s="23" t="s">
        <v>2171</v>
      </c>
      <c r="B281" s="23" t="s">
        <v>2172</v>
      </c>
      <c r="C281" s="225" t="s">
        <v>1339</v>
      </c>
    </row>
    <row r="282" spans="1:3" x14ac:dyDescent="0.2">
      <c r="A282" s="23" t="s">
        <v>2173</v>
      </c>
      <c r="B282" s="23" t="s">
        <v>2174</v>
      </c>
      <c r="C282" s="225" t="s">
        <v>1341</v>
      </c>
    </row>
    <row r="283" spans="1:3" x14ac:dyDescent="0.2">
      <c r="A283" s="23" t="s">
        <v>2175</v>
      </c>
      <c r="B283" s="23" t="s">
        <v>2176</v>
      </c>
      <c r="C283" s="225" t="s">
        <v>1343</v>
      </c>
    </row>
    <row r="284" spans="1:3" x14ac:dyDescent="0.2">
      <c r="A284" s="23" t="s">
        <v>2177</v>
      </c>
      <c r="B284" s="23" t="s">
        <v>2178</v>
      </c>
      <c r="C284" s="225" t="s">
        <v>1345</v>
      </c>
    </row>
    <row r="285" spans="1:3" x14ac:dyDescent="0.2">
      <c r="A285" s="23" t="s">
        <v>2179</v>
      </c>
      <c r="B285" s="23" t="s">
        <v>2180</v>
      </c>
      <c r="C285" s="225" t="s">
        <v>1338</v>
      </c>
    </row>
    <row r="286" spans="1:3" x14ac:dyDescent="0.2">
      <c r="A286" s="23" t="s">
        <v>2181</v>
      </c>
      <c r="B286" s="23" t="s">
        <v>2182</v>
      </c>
      <c r="C286" s="225" t="s">
        <v>1347</v>
      </c>
    </row>
    <row r="287" spans="1:3" x14ac:dyDescent="0.2">
      <c r="A287" s="23" t="s">
        <v>2183</v>
      </c>
      <c r="B287" s="23" t="s">
        <v>2184</v>
      </c>
      <c r="C287" s="225" t="s">
        <v>1349</v>
      </c>
    </row>
    <row r="288" spans="1:3" x14ac:dyDescent="0.2">
      <c r="A288" s="23" t="s">
        <v>2185</v>
      </c>
      <c r="B288" s="23" t="s">
        <v>2186</v>
      </c>
      <c r="C288" s="225" t="s">
        <v>1350</v>
      </c>
    </row>
    <row r="289" spans="1:3" x14ac:dyDescent="0.2">
      <c r="B289" s="23" t="s">
        <v>1351</v>
      </c>
      <c r="C289" s="227" t="s">
        <v>1352</v>
      </c>
    </row>
    <row r="290" spans="1:3" x14ac:dyDescent="0.2">
      <c r="A290" s="23" t="s">
        <v>2187</v>
      </c>
      <c r="B290" s="23" t="s">
        <v>2188</v>
      </c>
      <c r="C290" s="225" t="s">
        <v>1353</v>
      </c>
    </row>
    <row r="291" spans="1:3" x14ac:dyDescent="0.2">
      <c r="B291" s="23" t="s">
        <v>1354</v>
      </c>
      <c r="C291" s="227" t="s">
        <v>1355</v>
      </c>
    </row>
  </sheetData>
  <sortState xmlns:xlrd2="http://schemas.microsoft.com/office/spreadsheetml/2017/richdata2" ref="A2:C332">
    <sortCondition ref="B2:B332"/>
  </sortState>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12E94-14E9-44EA-B242-EB19C94EF2B1}">
  <sheetPr>
    <tabColor theme="4" tint="0.59999389629810485"/>
  </sheetPr>
  <dimension ref="A1:J8"/>
  <sheetViews>
    <sheetView zoomScale="90" zoomScaleNormal="90" workbookViewId="0">
      <selection activeCell="F1" sqref="F1"/>
    </sheetView>
  </sheetViews>
  <sheetFormatPr baseColWidth="10" defaultColWidth="8.83203125" defaultRowHeight="15" x14ac:dyDescent="0.2"/>
  <cols>
    <col min="1" max="3" width="8.83203125" style="43"/>
    <col min="4" max="4" width="6" style="43" customWidth="1"/>
    <col min="5" max="5" width="5" style="43" hidden="1" customWidth="1"/>
    <col min="6" max="6" width="100" style="43" customWidth="1"/>
    <col min="7" max="9" width="8.83203125" style="43"/>
    <col min="10" max="10" width="19.5" style="43" customWidth="1"/>
    <col min="11" max="16384" width="8.83203125" style="43"/>
  </cols>
  <sheetData>
    <row r="1" spans="1:10" ht="26" x14ac:dyDescent="0.3">
      <c r="A1" s="40"/>
      <c r="B1" s="40"/>
      <c r="C1" s="40"/>
      <c r="D1" s="40"/>
      <c r="E1" s="40"/>
      <c r="F1" s="41" t="s">
        <v>790</v>
      </c>
      <c r="G1" s="42"/>
      <c r="H1" s="42"/>
      <c r="I1" s="42"/>
      <c r="J1" s="42"/>
    </row>
    <row r="3" spans="1:10" ht="32" x14ac:dyDescent="0.2">
      <c r="F3" s="44" t="s">
        <v>791</v>
      </c>
    </row>
    <row r="4" spans="1:10" ht="69.5" customHeight="1" x14ac:dyDescent="0.2">
      <c r="F4" s="45" t="s">
        <v>792</v>
      </c>
    </row>
    <row r="5" spans="1:10" ht="32" x14ac:dyDescent="0.2">
      <c r="F5" s="45" t="s">
        <v>793</v>
      </c>
    </row>
    <row r="6" spans="1:10" ht="48" x14ac:dyDescent="0.2">
      <c r="F6" s="45" t="s">
        <v>794</v>
      </c>
    </row>
    <row r="7" spans="1:10" ht="16" x14ac:dyDescent="0.2">
      <c r="F7" s="45" t="s">
        <v>795</v>
      </c>
    </row>
    <row r="8" spans="1:10" ht="42.5" customHeight="1" x14ac:dyDescent="0.2">
      <c r="F8" s="224" t="s">
        <v>1711</v>
      </c>
    </row>
  </sheetData>
  <hyperlinks>
    <hyperlink ref="F8" r:id="rId1" xr:uid="{8E2C573D-BCF4-4450-8F64-4F5F402E610B}"/>
  </hyperlinks>
  <pageMargins left="0.7" right="0.7" top="0.75" bottom="0.75" header="0.3" footer="0.3"/>
  <pageSetup paperSize="9"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F4A5B4-0BE8-43C0-8352-8E7A2462A1DA}">
  <sheetPr>
    <tabColor theme="9" tint="0.59999389629810485"/>
  </sheetPr>
  <dimension ref="A1:L157"/>
  <sheetViews>
    <sheetView zoomScaleNormal="100" workbookViewId="0">
      <selection activeCell="O15" sqref="O15"/>
    </sheetView>
  </sheetViews>
  <sheetFormatPr baseColWidth="10" defaultColWidth="9.1640625" defaultRowHeight="14" x14ac:dyDescent="0.2"/>
  <cols>
    <col min="1" max="8" width="9.1640625" style="38"/>
    <col min="9" max="9" width="20.33203125" style="38" customWidth="1"/>
    <col min="10" max="10" width="44.1640625" style="38" customWidth="1"/>
    <col min="11" max="11" width="9.1640625" style="38"/>
    <col min="12" max="12" width="39" style="38" customWidth="1"/>
    <col min="13" max="16384" width="9.1640625" style="38"/>
  </cols>
  <sheetData>
    <row r="1" spans="1:12" ht="21" customHeight="1" x14ac:dyDescent="0.2">
      <c r="A1" s="372" t="s">
        <v>811</v>
      </c>
      <c r="B1" s="373"/>
      <c r="C1" s="373"/>
      <c r="D1" s="373"/>
      <c r="E1" s="373"/>
      <c r="F1" s="373"/>
      <c r="G1" s="373"/>
      <c r="H1" s="373"/>
      <c r="I1" s="373"/>
      <c r="J1" s="374"/>
      <c r="K1" s="74"/>
      <c r="L1" s="74"/>
    </row>
    <row r="2" spans="1:12" ht="15" x14ac:dyDescent="0.2">
      <c r="A2" s="269"/>
      <c r="B2" s="269"/>
      <c r="C2" s="269"/>
      <c r="D2" s="269"/>
      <c r="E2" s="269"/>
      <c r="F2" s="269"/>
      <c r="G2" s="269"/>
      <c r="H2" s="269"/>
      <c r="I2" s="269"/>
      <c r="J2" s="269"/>
      <c r="K2" s="74"/>
      <c r="L2" s="74"/>
    </row>
    <row r="3" spans="1:12" ht="15" x14ac:dyDescent="0.2">
      <c r="A3" s="375" t="s">
        <v>789</v>
      </c>
      <c r="B3" s="375"/>
      <c r="C3" s="375"/>
      <c r="D3" s="375"/>
      <c r="E3" s="375"/>
      <c r="F3" s="375"/>
      <c r="G3" s="375"/>
      <c r="H3" s="375"/>
      <c r="I3" s="375"/>
      <c r="J3" s="375"/>
      <c r="K3" s="74"/>
      <c r="L3" s="74"/>
    </row>
    <row r="4" spans="1:12" ht="15" x14ac:dyDescent="0.2">
      <c r="A4" s="375" t="s">
        <v>844</v>
      </c>
      <c r="B4" s="375"/>
      <c r="C4" s="375"/>
      <c r="D4" s="375"/>
      <c r="E4" s="375"/>
      <c r="F4" s="375"/>
      <c r="G4" s="375"/>
      <c r="H4" s="375"/>
      <c r="I4" s="375"/>
      <c r="J4" s="375"/>
      <c r="K4" s="74"/>
      <c r="L4" s="74"/>
    </row>
    <row r="6" spans="1:12" ht="15" x14ac:dyDescent="0.2">
      <c r="A6" s="275" t="s">
        <v>812</v>
      </c>
      <c r="B6" s="268"/>
      <c r="C6" s="268"/>
      <c r="D6" s="268"/>
      <c r="E6" s="268"/>
      <c r="F6" s="268"/>
      <c r="G6" s="268"/>
      <c r="H6" s="268"/>
      <c r="I6" s="268"/>
      <c r="J6" s="265"/>
      <c r="K6" s="74"/>
      <c r="L6" s="74"/>
    </row>
    <row r="7" spans="1:12" ht="15" x14ac:dyDescent="0.2">
      <c r="A7" s="260" t="s">
        <v>663</v>
      </c>
      <c r="B7" s="74"/>
      <c r="C7" s="74"/>
      <c r="D7" s="74"/>
      <c r="E7" s="74"/>
      <c r="F7" s="74"/>
      <c r="G7" s="74"/>
      <c r="H7" s="74"/>
      <c r="I7" s="74"/>
      <c r="J7" s="39"/>
      <c r="K7" s="74"/>
      <c r="L7" s="74"/>
    </row>
    <row r="8" spans="1:12" ht="15" x14ac:dyDescent="0.2">
      <c r="A8" s="260" t="s">
        <v>664</v>
      </c>
      <c r="B8" s="74"/>
      <c r="C8" s="74"/>
      <c r="D8" s="74"/>
      <c r="E8" s="74"/>
      <c r="F8" s="74"/>
      <c r="G8" s="74"/>
      <c r="H8" s="74"/>
      <c r="I8" s="74"/>
      <c r="J8" s="39"/>
      <c r="K8" s="74"/>
      <c r="L8" s="74"/>
    </row>
    <row r="9" spans="1:12" ht="15" x14ac:dyDescent="0.2">
      <c r="A9" s="260" t="s">
        <v>665</v>
      </c>
      <c r="B9" s="74"/>
      <c r="C9" s="74"/>
      <c r="D9" s="74"/>
      <c r="E9" s="74"/>
      <c r="F9" s="74"/>
      <c r="G9" s="74"/>
      <c r="H9" s="74"/>
      <c r="I9" s="74"/>
      <c r="J9" s="39"/>
      <c r="K9" s="74"/>
      <c r="L9" s="74"/>
    </row>
    <row r="10" spans="1:12" ht="15" x14ac:dyDescent="0.2">
      <c r="A10" s="260" t="s">
        <v>719</v>
      </c>
      <c r="B10" s="74"/>
      <c r="C10" s="74"/>
      <c r="D10" s="74"/>
      <c r="E10" s="74"/>
      <c r="F10" s="74"/>
      <c r="G10" s="74"/>
      <c r="H10" s="74"/>
      <c r="I10" s="74"/>
      <c r="J10" s="39"/>
      <c r="K10" s="74"/>
      <c r="L10" s="74"/>
    </row>
    <row r="11" spans="1:12" ht="15" x14ac:dyDescent="0.2">
      <c r="A11" s="260" t="s">
        <v>666</v>
      </c>
      <c r="B11" s="74"/>
      <c r="C11" s="74"/>
      <c r="D11" s="74"/>
      <c r="E11" s="74"/>
      <c r="F11" s="74"/>
      <c r="G11" s="74"/>
      <c r="H11" s="74"/>
      <c r="I11" s="74"/>
      <c r="J11" s="278"/>
      <c r="K11" s="74"/>
      <c r="L11" s="74"/>
    </row>
    <row r="12" spans="1:12" ht="15" x14ac:dyDescent="0.2">
      <c r="A12" s="260" t="s">
        <v>669</v>
      </c>
      <c r="B12" s="74"/>
      <c r="C12" s="74"/>
      <c r="D12" s="74"/>
      <c r="E12" s="74"/>
      <c r="F12" s="74"/>
      <c r="G12" s="74"/>
      <c r="H12" s="74"/>
      <c r="I12" s="74"/>
      <c r="J12" s="39"/>
      <c r="K12" s="74" t="s">
        <v>2368</v>
      </c>
      <c r="L12" s="74"/>
    </row>
    <row r="13" spans="1:12" ht="15" x14ac:dyDescent="0.2">
      <c r="A13" s="260" t="s">
        <v>670</v>
      </c>
      <c r="B13" s="74"/>
      <c r="C13" s="74"/>
      <c r="D13" s="74"/>
      <c r="E13" s="74"/>
      <c r="F13" s="74"/>
      <c r="G13" s="74"/>
      <c r="H13" s="74"/>
      <c r="I13" s="74"/>
      <c r="J13" s="39"/>
      <c r="K13" s="74"/>
      <c r="L13" s="74"/>
    </row>
    <row r="14" spans="1:12" ht="15" x14ac:dyDescent="0.2">
      <c r="A14" s="260" t="s">
        <v>667</v>
      </c>
      <c r="B14" s="74"/>
      <c r="C14" s="74"/>
      <c r="D14" s="74"/>
      <c r="E14" s="74"/>
      <c r="F14" s="74"/>
      <c r="G14" s="74"/>
      <c r="H14" s="74"/>
      <c r="I14" s="74"/>
      <c r="J14" s="270"/>
      <c r="K14" s="38" t="s">
        <v>841</v>
      </c>
      <c r="L14" s="39"/>
    </row>
    <row r="15" spans="1:12" ht="15" x14ac:dyDescent="0.2">
      <c r="A15" s="260" t="s">
        <v>788</v>
      </c>
      <c r="B15" s="74"/>
      <c r="C15" s="74"/>
      <c r="D15" s="74"/>
      <c r="E15" s="74"/>
      <c r="F15" s="74"/>
      <c r="G15" s="74"/>
      <c r="H15" s="74"/>
      <c r="I15" s="74"/>
      <c r="J15" s="270"/>
      <c r="K15" s="74"/>
      <c r="L15" s="74"/>
    </row>
    <row r="16" spans="1:12" ht="15" x14ac:dyDescent="0.2">
      <c r="A16" s="263" t="s">
        <v>842</v>
      </c>
      <c r="B16" s="263"/>
      <c r="C16" s="263"/>
      <c r="D16" s="263"/>
      <c r="E16" s="263"/>
      <c r="F16" s="263"/>
      <c r="G16" s="263"/>
      <c r="H16" s="263"/>
      <c r="I16" s="263"/>
      <c r="J16" s="371"/>
      <c r="K16" s="74"/>
      <c r="L16" s="74"/>
    </row>
    <row r="18" spans="1:12" ht="15" x14ac:dyDescent="0.2">
      <c r="A18" s="275" t="s">
        <v>813</v>
      </c>
      <c r="B18" s="276"/>
      <c r="C18" s="277"/>
      <c r="D18" s="268"/>
      <c r="E18" s="268"/>
      <c r="F18" s="268"/>
      <c r="G18" s="268"/>
      <c r="H18" s="268"/>
      <c r="I18" s="268"/>
      <c r="J18" s="265"/>
      <c r="K18" s="74"/>
      <c r="L18" s="74"/>
    </row>
    <row r="19" spans="1:12" ht="15" x14ac:dyDescent="0.2">
      <c r="A19" s="257" t="s">
        <v>765</v>
      </c>
      <c r="B19" s="258"/>
      <c r="C19" s="258"/>
      <c r="D19" s="258"/>
      <c r="E19" s="258"/>
      <c r="F19" s="258"/>
      <c r="G19" s="258"/>
      <c r="H19" s="258"/>
      <c r="I19" s="259"/>
      <c r="J19" s="39"/>
      <c r="K19" s="74"/>
      <c r="L19" s="74"/>
    </row>
    <row r="20" spans="1:12" ht="15" x14ac:dyDescent="0.2">
      <c r="A20" s="260" t="s">
        <v>766</v>
      </c>
      <c r="B20" s="74"/>
      <c r="C20" s="74"/>
      <c r="D20" s="74"/>
      <c r="E20" s="74"/>
      <c r="F20" s="74"/>
      <c r="G20" s="74"/>
      <c r="H20" s="74"/>
      <c r="I20" s="261"/>
      <c r="J20" s="39"/>
      <c r="K20" s="74"/>
      <c r="L20" s="74"/>
    </row>
    <row r="21" spans="1:12" ht="15" x14ac:dyDescent="0.2">
      <c r="A21" s="260" t="s">
        <v>767</v>
      </c>
      <c r="B21" s="74"/>
      <c r="C21" s="74"/>
      <c r="D21" s="74"/>
      <c r="E21" s="74"/>
      <c r="F21" s="74"/>
      <c r="G21" s="74"/>
      <c r="H21" s="74"/>
      <c r="I21" s="261"/>
      <c r="J21" s="39"/>
      <c r="K21" s="74"/>
      <c r="L21" s="74"/>
    </row>
    <row r="22" spans="1:12" ht="15" x14ac:dyDescent="0.2">
      <c r="A22" s="262" t="s">
        <v>768</v>
      </c>
      <c r="B22" s="263"/>
      <c r="C22" s="263"/>
      <c r="D22" s="263"/>
      <c r="E22" s="263"/>
      <c r="F22" s="263"/>
      <c r="G22" s="263"/>
      <c r="H22" s="263"/>
      <c r="I22" s="264"/>
      <c r="J22" s="39"/>
      <c r="K22" s="74"/>
      <c r="L22" s="74"/>
    </row>
    <row r="23" spans="1:12" ht="15" x14ac:dyDescent="0.2">
      <c r="A23" s="74"/>
      <c r="B23" s="74"/>
      <c r="C23" s="74"/>
      <c r="D23" s="74"/>
      <c r="E23" s="74"/>
      <c r="F23" s="74"/>
      <c r="G23" s="74"/>
      <c r="H23" s="74"/>
      <c r="I23" s="74"/>
      <c r="J23" s="265"/>
      <c r="K23" s="74"/>
      <c r="L23" s="74"/>
    </row>
    <row r="24" spans="1:12" ht="15" x14ac:dyDescent="0.2">
      <c r="A24" s="275" t="s">
        <v>814</v>
      </c>
      <c r="B24" s="276"/>
      <c r="C24" s="277"/>
      <c r="D24" s="277"/>
      <c r="E24" s="268"/>
      <c r="F24" s="268"/>
      <c r="G24" s="268"/>
      <c r="H24" s="268"/>
      <c r="I24" s="268"/>
      <c r="J24" s="265"/>
      <c r="K24" s="74"/>
      <c r="L24" s="74"/>
    </row>
    <row r="25" spans="1:12" ht="15" x14ac:dyDescent="0.2">
      <c r="A25" s="260" t="s">
        <v>771</v>
      </c>
      <c r="B25" s="74"/>
      <c r="C25" s="74"/>
      <c r="D25" s="74"/>
      <c r="E25" s="74"/>
      <c r="F25" s="74"/>
      <c r="G25" s="74"/>
      <c r="H25" s="74"/>
      <c r="I25" s="261"/>
      <c r="J25" s="270"/>
      <c r="K25" s="38" t="s">
        <v>841</v>
      </c>
      <c r="L25" s="39"/>
    </row>
    <row r="26" spans="1:12" ht="15" x14ac:dyDescent="0.2">
      <c r="A26" s="260" t="s">
        <v>772</v>
      </c>
      <c r="B26" s="74"/>
      <c r="C26" s="74"/>
      <c r="D26" s="74"/>
      <c r="E26" s="74"/>
      <c r="F26" s="74"/>
      <c r="G26" s="74"/>
      <c r="H26" s="74"/>
      <c r="I26" s="261"/>
      <c r="J26" s="270"/>
      <c r="K26" s="74"/>
      <c r="L26" s="74"/>
    </row>
    <row r="27" spans="1:12" ht="15" x14ac:dyDescent="0.2">
      <c r="A27" s="260" t="s">
        <v>769</v>
      </c>
      <c r="B27" s="74"/>
      <c r="C27" s="74"/>
      <c r="D27" s="74"/>
      <c r="E27" s="74"/>
      <c r="F27" s="74"/>
      <c r="G27" s="74"/>
      <c r="H27" s="74"/>
      <c r="I27" s="261"/>
      <c r="J27" s="270"/>
      <c r="K27" s="74"/>
      <c r="L27" s="74"/>
    </row>
    <row r="28" spans="1:12" ht="15" x14ac:dyDescent="0.2">
      <c r="A28" s="260" t="s">
        <v>773</v>
      </c>
      <c r="B28" s="74"/>
      <c r="C28" s="74"/>
      <c r="D28" s="74"/>
      <c r="E28" s="74"/>
      <c r="F28" s="74"/>
      <c r="G28" s="74"/>
      <c r="H28" s="74"/>
      <c r="I28" s="261"/>
      <c r="J28" s="270"/>
      <c r="K28" s="74"/>
      <c r="L28" s="74"/>
    </row>
    <row r="29" spans="1:12" ht="15" x14ac:dyDescent="0.2">
      <c r="A29" s="260" t="s">
        <v>843</v>
      </c>
      <c r="B29" s="74"/>
      <c r="C29" s="74"/>
      <c r="D29" s="74"/>
      <c r="E29" s="74"/>
      <c r="F29" s="74"/>
      <c r="G29" s="74"/>
      <c r="H29" s="74"/>
      <c r="I29" s="261"/>
      <c r="J29" s="39"/>
      <c r="K29" s="74"/>
      <c r="L29" s="74"/>
    </row>
    <row r="30" spans="1:12" ht="15" x14ac:dyDescent="0.2">
      <c r="A30" s="262" t="s">
        <v>774</v>
      </c>
      <c r="B30" s="263"/>
      <c r="C30" s="263"/>
      <c r="D30" s="263"/>
      <c r="E30" s="263"/>
      <c r="F30" s="263"/>
      <c r="G30" s="263"/>
      <c r="H30" s="263"/>
      <c r="I30" s="264"/>
      <c r="J30" s="283"/>
      <c r="K30" s="74"/>
      <c r="L30" s="74"/>
    </row>
    <row r="32" spans="1:12" ht="15" x14ac:dyDescent="0.2">
      <c r="A32" s="275" t="s">
        <v>815</v>
      </c>
      <c r="B32" s="276"/>
      <c r="C32" s="277"/>
      <c r="D32" s="268"/>
      <c r="E32" s="268"/>
      <c r="F32" s="268"/>
      <c r="G32" s="268"/>
      <c r="H32" s="268"/>
      <c r="I32" s="268"/>
      <c r="J32" s="265"/>
      <c r="K32" s="74"/>
      <c r="L32" s="74"/>
    </row>
    <row r="33" spans="1:12" ht="15" x14ac:dyDescent="0.2">
      <c r="A33" s="260" t="s">
        <v>775</v>
      </c>
      <c r="B33" s="74"/>
      <c r="C33" s="74"/>
      <c r="D33" s="74"/>
      <c r="E33" s="74"/>
      <c r="F33" s="74"/>
      <c r="G33" s="74"/>
      <c r="H33" s="74"/>
      <c r="I33" s="261"/>
      <c r="J33" s="272"/>
      <c r="K33" s="74"/>
      <c r="L33" s="74"/>
    </row>
    <row r="34" spans="1:12" ht="15" x14ac:dyDescent="0.2">
      <c r="A34" s="266" t="s">
        <v>668</v>
      </c>
      <c r="B34" s="74"/>
      <c r="C34" s="74"/>
      <c r="D34" s="74"/>
      <c r="E34" s="74"/>
      <c r="F34" s="74"/>
      <c r="G34" s="74"/>
      <c r="H34" s="74"/>
      <c r="I34" s="74"/>
      <c r="J34" s="268"/>
      <c r="K34" s="74"/>
      <c r="L34" s="74"/>
    </row>
    <row r="35" spans="1:12" ht="15" x14ac:dyDescent="0.2">
      <c r="A35" s="260" t="s">
        <v>776</v>
      </c>
      <c r="B35" s="74"/>
      <c r="C35" s="74"/>
      <c r="D35" s="74"/>
      <c r="E35" s="74"/>
      <c r="F35" s="74"/>
      <c r="G35" s="74"/>
      <c r="H35" s="74"/>
      <c r="I35" s="261"/>
      <c r="J35" s="271"/>
      <c r="K35" s="74"/>
      <c r="L35" s="74"/>
    </row>
    <row r="36" spans="1:12" ht="15" x14ac:dyDescent="0.2">
      <c r="A36" s="260" t="s">
        <v>777</v>
      </c>
      <c r="B36" s="74"/>
      <c r="C36" s="74"/>
      <c r="D36" s="74"/>
      <c r="E36" s="74"/>
      <c r="F36" s="74"/>
      <c r="G36" s="74"/>
      <c r="H36" s="74"/>
      <c r="I36" s="261"/>
      <c r="J36" s="273"/>
      <c r="K36" s="38" t="s">
        <v>841</v>
      </c>
      <c r="L36" s="39"/>
    </row>
    <row r="37" spans="1:12" ht="15" x14ac:dyDescent="0.2">
      <c r="A37" s="262" t="s">
        <v>770</v>
      </c>
      <c r="B37" s="263"/>
      <c r="C37" s="263"/>
      <c r="D37" s="263"/>
      <c r="E37" s="263"/>
      <c r="F37" s="263"/>
      <c r="G37" s="263"/>
      <c r="H37" s="263"/>
      <c r="I37" s="264"/>
      <c r="J37" s="39"/>
      <c r="K37"/>
      <c r="L37"/>
    </row>
    <row r="39" spans="1:12" ht="15" x14ac:dyDescent="0.2">
      <c r="A39" s="275" t="s">
        <v>816</v>
      </c>
      <c r="B39" s="276"/>
      <c r="C39" s="277"/>
      <c r="D39" s="268"/>
      <c r="E39" s="268"/>
      <c r="F39" s="268"/>
      <c r="G39" s="268"/>
      <c r="H39" s="268"/>
      <c r="I39" s="268"/>
      <c r="J39" s="265"/>
      <c r="K39" s="74"/>
      <c r="L39" s="74"/>
    </row>
    <row r="40" spans="1:12" ht="15" x14ac:dyDescent="0.2">
      <c r="A40" s="260" t="s">
        <v>778</v>
      </c>
      <c r="B40" s="74"/>
      <c r="C40" s="74"/>
      <c r="D40" s="74"/>
      <c r="E40" s="74"/>
      <c r="F40" s="74"/>
      <c r="G40" s="74"/>
      <c r="H40" s="74"/>
      <c r="I40" s="261"/>
      <c r="J40" s="271"/>
      <c r="K40" s="74"/>
      <c r="L40" s="74"/>
    </row>
    <row r="41" spans="1:12" ht="15" x14ac:dyDescent="0.2">
      <c r="A41" s="260" t="s">
        <v>779</v>
      </c>
      <c r="B41" s="74"/>
      <c r="C41" s="74"/>
      <c r="D41" s="74"/>
      <c r="E41" s="74"/>
      <c r="F41" s="74"/>
      <c r="G41" s="74"/>
      <c r="H41" s="74"/>
      <c r="I41" s="261"/>
      <c r="J41" s="273"/>
      <c r="K41" s="38" t="s">
        <v>841</v>
      </c>
      <c r="L41" s="39"/>
    </row>
    <row r="42" spans="1:12" ht="15" x14ac:dyDescent="0.2">
      <c r="A42" s="260" t="s">
        <v>780</v>
      </c>
      <c r="B42" s="74"/>
      <c r="C42" s="74"/>
      <c r="D42" s="74"/>
      <c r="E42" s="74"/>
      <c r="F42" s="74"/>
      <c r="G42" s="74"/>
      <c r="H42" s="74"/>
      <c r="I42" s="261"/>
      <c r="J42" s="39"/>
      <c r="K42" s="74"/>
      <c r="L42" s="74"/>
    </row>
    <row r="43" spans="1:12" ht="15" x14ac:dyDescent="0.2">
      <c r="A43" s="260" t="s">
        <v>781</v>
      </c>
      <c r="B43" s="74"/>
      <c r="C43" s="74"/>
      <c r="D43" s="74"/>
      <c r="E43" s="74"/>
      <c r="F43" s="74"/>
      <c r="G43" s="74"/>
      <c r="H43" s="74"/>
      <c r="I43" s="261"/>
      <c r="J43" s="274"/>
      <c r="K43" s="74"/>
      <c r="L43" s="74"/>
    </row>
    <row r="44" spans="1:12" ht="15" x14ac:dyDescent="0.2">
      <c r="A44" s="258"/>
      <c r="B44" s="258"/>
      <c r="C44" s="258"/>
      <c r="D44" s="258"/>
      <c r="E44" s="258"/>
      <c r="F44" s="258"/>
      <c r="G44" s="258"/>
      <c r="H44" s="258"/>
      <c r="I44" s="258"/>
      <c r="J44" s="258"/>
      <c r="K44" s="74"/>
      <c r="L44" s="74"/>
    </row>
    <row r="45" spans="1:12" ht="15" x14ac:dyDescent="0.2">
      <c r="A45" s="275" t="s">
        <v>817</v>
      </c>
      <c r="B45" s="268"/>
      <c r="C45" s="268"/>
      <c r="D45" s="268"/>
      <c r="E45" s="268"/>
      <c r="F45" s="268"/>
      <c r="G45" s="268"/>
      <c r="H45" s="268"/>
      <c r="I45" s="268"/>
      <c r="J45" s="265"/>
      <c r="K45" s="74"/>
      <c r="L45" s="74"/>
    </row>
    <row r="46" spans="1:12" ht="15" x14ac:dyDescent="0.2">
      <c r="A46" s="260" t="s">
        <v>782</v>
      </c>
      <c r="B46" s="74"/>
      <c r="C46" s="74"/>
      <c r="D46" s="74"/>
      <c r="E46" s="74"/>
      <c r="F46" s="74"/>
      <c r="G46" s="74"/>
      <c r="H46" s="74"/>
      <c r="I46" s="261"/>
      <c r="J46" s="271"/>
      <c r="K46" s="74"/>
      <c r="L46" s="74"/>
    </row>
    <row r="47" spans="1:12" ht="15" x14ac:dyDescent="0.2">
      <c r="A47" s="260" t="s">
        <v>783</v>
      </c>
      <c r="B47" s="74"/>
      <c r="C47" s="74"/>
      <c r="D47" s="74"/>
      <c r="E47" s="74"/>
      <c r="F47" s="74"/>
      <c r="G47" s="74"/>
      <c r="H47" s="74"/>
      <c r="I47" s="261"/>
      <c r="J47" s="273"/>
      <c r="K47" s="74"/>
      <c r="L47" s="74"/>
    </row>
    <row r="48" spans="1:12" ht="15" x14ac:dyDescent="0.2">
      <c r="A48" s="260" t="s">
        <v>784</v>
      </c>
      <c r="B48" s="74"/>
      <c r="C48" s="74"/>
      <c r="D48" s="74"/>
      <c r="E48" s="74"/>
      <c r="F48" s="74"/>
      <c r="G48" s="74"/>
      <c r="H48" s="74"/>
      <c r="I48" s="261"/>
      <c r="J48" s="273"/>
      <c r="K48" s="74"/>
      <c r="L48" s="74"/>
    </row>
    <row r="49" spans="1:11" ht="15" x14ac:dyDescent="0.2">
      <c r="A49" s="260" t="s">
        <v>785</v>
      </c>
      <c r="B49" s="74"/>
      <c r="C49" s="74"/>
      <c r="D49" s="74"/>
      <c r="E49" s="74"/>
      <c r="F49" s="74"/>
      <c r="G49" s="74"/>
      <c r="H49" s="74"/>
      <c r="I49" s="261"/>
      <c r="J49" s="273"/>
    </row>
    <row r="50" spans="1:11" ht="15" x14ac:dyDescent="0.2">
      <c r="A50" s="260" t="s">
        <v>786</v>
      </c>
      <c r="B50" s="74"/>
      <c r="C50" s="74"/>
      <c r="D50" s="74"/>
      <c r="E50" s="74"/>
      <c r="F50" s="74"/>
      <c r="G50" s="74"/>
      <c r="H50" s="74"/>
      <c r="I50" s="261"/>
      <c r="J50" s="39"/>
      <c r="K50" s="38" t="s">
        <v>810</v>
      </c>
    </row>
    <row r="51" spans="1:11" x14ac:dyDescent="0.2">
      <c r="A51" s="262" t="s">
        <v>787</v>
      </c>
      <c r="B51" s="263"/>
      <c r="C51" s="263"/>
      <c r="D51" s="263"/>
      <c r="E51" s="263"/>
      <c r="F51" s="263"/>
      <c r="G51" s="263"/>
      <c r="H51" s="263"/>
      <c r="I51" s="264"/>
      <c r="J51" s="283"/>
    </row>
    <row r="153" spans="1:2" ht="15" x14ac:dyDescent="0.2">
      <c r="A153" s="256"/>
      <c r="B153"/>
    </row>
    <row r="155" spans="1:2" ht="15" x14ac:dyDescent="0.2">
      <c r="A155"/>
      <c r="B155" s="267"/>
    </row>
    <row r="156" spans="1:2" ht="15" x14ac:dyDescent="0.2">
      <c r="A156"/>
      <c r="B156" s="267"/>
    </row>
    <row r="157" spans="1:2" ht="15" x14ac:dyDescent="0.2">
      <c r="A157"/>
      <c r="B157" s="267"/>
    </row>
  </sheetData>
  <mergeCells count="3">
    <mergeCell ref="A1:J1"/>
    <mergeCell ref="A3:J3"/>
    <mergeCell ref="A4:J4"/>
  </mergeCells>
  <dataValidations count="14">
    <dataValidation type="list" allowBlank="1" showInputMessage="1" showErrorMessage="1" sqref="J36" xr:uid="{177CE68D-AC22-443E-8368-AEC1EDC817A7}">
      <formula1>"Cut after 31 July arisings removed, Cut after 31 July arisings left in situ, Cut April-July arisings removed, Cut April-July arisings left in situ, Grazed with livestock removed for atleast 8 weeks between April-July, Grazed with livestock in summer,Other"</formula1>
    </dataValidation>
    <dataValidation type="list" allowBlank="1" showInputMessage="1" showErrorMessage="1" sqref="J33" xr:uid="{3C9B9072-9492-4583-9ECE-EC90480B3852}">
      <formula1>"Yes,No,Unsure"</formula1>
    </dataValidation>
    <dataValidation type="list" allowBlank="1" showInputMessage="1" showErrorMessage="1" sqref="J28 J46 J15" xr:uid="{5F2AD6A1-D1E2-4471-A1CF-57ED3B76D4C5}">
      <formula1>"Yes, No, Unsure"</formula1>
    </dataValidation>
    <dataValidation type="list" allowBlank="1" showInputMessage="1" showErrorMessage="1" sqref="J35" xr:uid="{C8B78201-8D31-4DB2-A0C5-15EE344656CA}">
      <formula1>"Annually,Every 2 years, Every 3 years, Less regularly than 3 year, Unknown"</formula1>
    </dataValidation>
    <dataValidation type="list" allowBlank="1" showInputMessage="1" showErrorMessage="1" sqref="J27" xr:uid="{13EFE376-4017-4BE7-BF58-6162DA27857B}">
      <formula1>"Annually, Every 2 years, Less regulary then 2 year, Unknown "</formula1>
    </dataValidation>
    <dataValidation type="list" allowBlank="1" showInputMessage="1" showErrorMessage="1" sqref="J40" xr:uid="{3B528B8A-EE79-4CBA-95F7-4C469C7B2683}">
      <formula1>"Yes,No"</formula1>
    </dataValidation>
    <dataValidation type="list" allowBlank="1" showInputMessage="1" showErrorMessage="1" sqref="J41" xr:uid="{10507E7F-A557-481D-97E5-A65EE5DB87A2}">
      <formula1>"Wildflower area, Ground nesting bird, Orchard, Woodland Copse, Pond, Other (please specify)"</formula1>
    </dataValidation>
    <dataValidation type="list" allowBlank="1" showInputMessage="1" showErrorMessage="1" sqref="J25" xr:uid="{2EBD17B7-9768-4408-9224-E8D53D8A4037}">
      <formula1>"Cut after 31 July arising removed, Cut after 31 July arising left in situ, Cut April-July arising removed, Cut April-July arising left in situ, Grazed with sheep removed for 8 weeks between April-July, Grazed with sheep during summer months, Other"</formula1>
    </dataValidation>
    <dataValidation type="list" allowBlank="1" showInputMessage="1" showErrorMessage="1" sqref="J26" xr:uid="{BDFAA2D5-C582-4891-9DE6-B47748B9456B}">
      <formula1>"Spot spraying directly under panels only, Spot spraying under panels and elsewhere, Blanket use of herbicide under panels, Blanket use of herbicide on site as a whole, Unknown"</formula1>
    </dataValidation>
    <dataValidation type="list" allowBlank="1" showInputMessage="1" showErrorMessage="1" sqref="J47" xr:uid="{86658C63-FD24-41CF-84C1-AF2C2D3AD000}">
      <formula1>"Annually,Every 2 years,Every 3 years,Less regularly than 3 years, Unknown"</formula1>
    </dataValidation>
    <dataValidation type="list" allowBlank="1" showInputMessage="1" showErrorMessage="1" sqref="J48" xr:uid="{AB62C404-D593-4429-A3F6-DA014F215536}">
      <formula1>"Yes,No, Unsure"</formula1>
    </dataValidation>
    <dataValidation type="list" allowBlank="1" showInputMessage="1" showErrorMessage="1" sqref="J49" xr:uid="{1EF44759-84C0-4927-8DF0-68289225CF12}">
      <formula1>"Autumn,Latter part of winter,Unsure"</formula1>
    </dataValidation>
    <dataValidation type="list" allowBlank="1" showInputMessage="1" showErrorMessage="1" sqref="J14" xr:uid="{E9275E36-6607-4EE6-9157-F9A1EF72F473}">
      <formula1>"Arable,Pasture,Other (please specify)"</formula1>
    </dataValidation>
    <dataValidation type="textLength" allowBlank="1" showInputMessage="1" showErrorMessage="1" sqref="F21" xr:uid="{279F6637-2688-44F8-BF8F-FD7B51B4C584}">
      <formula1>#REF!</formula1>
      <formula2>K21</formula2>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59999389629810485"/>
  </sheetPr>
  <dimension ref="A1:AN64"/>
  <sheetViews>
    <sheetView zoomScaleNormal="100" workbookViewId="0">
      <selection activeCell="A3" sqref="A3:B3"/>
    </sheetView>
  </sheetViews>
  <sheetFormatPr baseColWidth="10" defaultColWidth="8.83203125" defaultRowHeight="15" x14ac:dyDescent="0.2"/>
  <cols>
    <col min="1" max="1" width="84.33203125" customWidth="1"/>
    <col min="2" max="2" width="48.33203125" style="9" customWidth="1"/>
    <col min="3" max="3" width="8.83203125" style="74"/>
    <col min="4" max="4" width="41.5" style="74" customWidth="1"/>
    <col min="5" max="7" width="8.83203125" style="74"/>
    <col min="8" max="9" width="9.1640625" style="74"/>
    <col min="10" max="40" width="8.83203125" style="74"/>
  </cols>
  <sheetData>
    <row r="1" spans="1:2" ht="19" x14ac:dyDescent="0.25">
      <c r="A1" s="377" t="s">
        <v>796</v>
      </c>
      <c r="B1" s="377"/>
    </row>
    <row r="3" spans="1:2" ht="26" customHeight="1" x14ac:dyDescent="0.2">
      <c r="A3" s="378" t="s">
        <v>806</v>
      </c>
      <c r="B3" s="379"/>
    </row>
    <row r="4" spans="1:2" x14ac:dyDescent="0.2">
      <c r="A4" s="46"/>
    </row>
    <row r="5" spans="1:2" x14ac:dyDescent="0.2">
      <c r="A5" s="66" t="s">
        <v>851</v>
      </c>
      <c r="B5" s="64"/>
    </row>
    <row r="6" spans="1:2" x14ac:dyDescent="0.2">
      <c r="A6" s="81" t="s">
        <v>852</v>
      </c>
      <c r="B6" s="47"/>
    </row>
    <row r="7" spans="1:2" x14ac:dyDescent="0.2">
      <c r="A7" s="82" t="s">
        <v>797</v>
      </c>
      <c r="B7" s="47"/>
    </row>
    <row r="8" spans="1:2" x14ac:dyDescent="0.2">
      <c r="A8" s="82" t="s">
        <v>853</v>
      </c>
      <c r="B8" s="47"/>
    </row>
    <row r="9" spans="1:2" x14ac:dyDescent="0.2">
      <c r="A9" s="82" t="s">
        <v>854</v>
      </c>
      <c r="B9" s="47"/>
    </row>
    <row r="10" spans="1:2" x14ac:dyDescent="0.2">
      <c r="A10" s="82" t="s">
        <v>855</v>
      </c>
      <c r="B10" s="47"/>
    </row>
    <row r="11" spans="1:2" x14ac:dyDescent="0.2">
      <c r="A11" s="82" t="s">
        <v>856</v>
      </c>
      <c r="B11" s="47"/>
    </row>
    <row r="12" spans="1:2" x14ac:dyDescent="0.2">
      <c r="A12" s="82" t="s">
        <v>731</v>
      </c>
      <c r="B12" s="47"/>
    </row>
    <row r="13" spans="1:2" x14ac:dyDescent="0.2">
      <c r="A13" s="83" t="s">
        <v>857</v>
      </c>
      <c r="B13" s="47"/>
    </row>
    <row r="14" spans="1:2" x14ac:dyDescent="0.2">
      <c r="A14" s="83" t="s">
        <v>858</v>
      </c>
      <c r="B14" s="47"/>
    </row>
    <row r="15" spans="1:2" x14ac:dyDescent="0.2">
      <c r="A15" s="83" t="s">
        <v>859</v>
      </c>
      <c r="B15" s="47"/>
    </row>
    <row r="16" spans="1:2" x14ac:dyDescent="0.2">
      <c r="A16" s="83" t="s">
        <v>800</v>
      </c>
      <c r="B16" s="47"/>
    </row>
    <row r="17" spans="1:4" x14ac:dyDescent="0.2">
      <c r="A17" s="83" t="s">
        <v>860</v>
      </c>
      <c r="B17" s="50"/>
    </row>
    <row r="18" spans="1:4" x14ac:dyDescent="0.2">
      <c r="A18" s="37"/>
    </row>
    <row r="19" spans="1:4" x14ac:dyDescent="0.2">
      <c r="A19" s="84" t="s">
        <v>764</v>
      </c>
      <c r="B19" s="50"/>
    </row>
    <row r="20" spans="1:4" x14ac:dyDescent="0.2">
      <c r="A20" s="76"/>
      <c r="B20" s="75"/>
    </row>
    <row r="21" spans="1:4" ht="16" x14ac:dyDescent="0.2">
      <c r="A21" s="77" t="s">
        <v>827</v>
      </c>
      <c r="B21" s="78"/>
    </row>
    <row r="22" spans="1:4" x14ac:dyDescent="0.2">
      <c r="A22" s="78"/>
      <c r="B22" s="78"/>
    </row>
    <row r="23" spans="1:4" ht="15" customHeight="1" x14ac:dyDescent="0.2">
      <c r="A23" s="84" t="s">
        <v>671</v>
      </c>
      <c r="B23" s="54"/>
    </row>
    <row r="24" spans="1:4" ht="15" customHeight="1" x14ac:dyDescent="0.2">
      <c r="B24" s="46"/>
    </row>
    <row r="25" spans="1:4" ht="15" customHeight="1" x14ac:dyDescent="0.2">
      <c r="A25" s="71" t="s">
        <v>828</v>
      </c>
      <c r="B25" s="53"/>
    </row>
    <row r="26" spans="1:4" ht="15" customHeight="1" x14ac:dyDescent="0.2">
      <c r="A26" s="79" t="s">
        <v>818</v>
      </c>
      <c r="B26" s="51"/>
    </row>
    <row r="27" spans="1:4" x14ac:dyDescent="0.2">
      <c r="A27" s="79" t="s">
        <v>819</v>
      </c>
      <c r="B27" s="51"/>
    </row>
    <row r="28" spans="1:4" x14ac:dyDescent="0.2">
      <c r="A28" s="79" t="s">
        <v>820</v>
      </c>
      <c r="B28" s="51"/>
    </row>
    <row r="29" spans="1:4" x14ac:dyDescent="0.2">
      <c r="A29" s="79" t="s">
        <v>821</v>
      </c>
      <c r="B29" s="52"/>
      <c r="C29" s="38" t="s">
        <v>841</v>
      </c>
      <c r="D29" s="39"/>
    </row>
    <row r="30" spans="1:4" x14ac:dyDescent="0.2">
      <c r="A30" s="79" t="s">
        <v>822</v>
      </c>
      <c r="B30" s="51"/>
    </row>
    <row r="31" spans="1:4" x14ac:dyDescent="0.2">
      <c r="A31" s="79" t="s">
        <v>823</v>
      </c>
      <c r="B31" s="51"/>
    </row>
    <row r="32" spans="1:4" x14ac:dyDescent="0.2">
      <c r="A32" s="79" t="s">
        <v>824</v>
      </c>
      <c r="B32" s="51"/>
    </row>
    <row r="33" spans="1:4" x14ac:dyDescent="0.2">
      <c r="A33" s="79" t="s">
        <v>825</v>
      </c>
      <c r="B33" s="51"/>
    </row>
    <row r="34" spans="1:4" x14ac:dyDescent="0.2">
      <c r="A34" s="80" t="s">
        <v>826</v>
      </c>
      <c r="B34" s="51"/>
    </row>
    <row r="36" spans="1:4" x14ac:dyDescent="0.2">
      <c r="A36" s="63" t="s">
        <v>850</v>
      </c>
      <c r="B36" s="52"/>
      <c r="C36" s="38" t="s">
        <v>841</v>
      </c>
      <c r="D36" s="39"/>
    </row>
    <row r="37" spans="1:4" ht="26.5" customHeight="1" x14ac:dyDescent="0.2">
      <c r="A37" s="376" t="s">
        <v>845</v>
      </c>
      <c r="B37" s="376"/>
    </row>
    <row r="38" spans="1:4" ht="28.25" customHeight="1" x14ac:dyDescent="0.2">
      <c r="A38" s="376" t="s">
        <v>846</v>
      </c>
      <c r="B38" s="376"/>
    </row>
    <row r="39" spans="1:4" ht="28.25" customHeight="1" x14ac:dyDescent="0.2">
      <c r="A39" s="376" t="s">
        <v>847</v>
      </c>
      <c r="B39" s="376"/>
    </row>
    <row r="40" spans="1:4" ht="29" customHeight="1" x14ac:dyDescent="0.2">
      <c r="A40" s="376" t="s">
        <v>848</v>
      </c>
      <c r="B40" s="376"/>
    </row>
    <row r="41" spans="1:4" x14ac:dyDescent="0.2">
      <c r="A41" s="376" t="s">
        <v>849</v>
      </c>
      <c r="B41" s="376"/>
    </row>
    <row r="42" spans="1:4" s="74" customFormat="1" x14ac:dyDescent="0.2">
      <c r="B42" s="75"/>
    </row>
    <row r="43" spans="1:4" s="74" customFormat="1" x14ac:dyDescent="0.2">
      <c r="B43" s="75"/>
    </row>
    <row r="44" spans="1:4" s="74" customFormat="1" x14ac:dyDescent="0.2">
      <c r="B44" s="75"/>
    </row>
    <row r="45" spans="1:4" s="74" customFormat="1" x14ac:dyDescent="0.2">
      <c r="B45" s="75"/>
    </row>
    <row r="46" spans="1:4" s="74" customFormat="1" x14ac:dyDescent="0.2">
      <c r="B46" s="75"/>
    </row>
    <row r="47" spans="1:4" s="74" customFormat="1" x14ac:dyDescent="0.2">
      <c r="B47" s="75"/>
    </row>
    <row r="48" spans="1:4" s="74" customFormat="1" x14ac:dyDescent="0.2">
      <c r="B48" s="75"/>
    </row>
    <row r="49" spans="2:2" s="74" customFormat="1" x14ac:dyDescent="0.2">
      <c r="B49" s="75"/>
    </row>
    <row r="50" spans="2:2" s="74" customFormat="1" x14ac:dyDescent="0.2">
      <c r="B50" s="75"/>
    </row>
    <row r="51" spans="2:2" s="74" customFormat="1" x14ac:dyDescent="0.2">
      <c r="B51" s="75"/>
    </row>
    <row r="52" spans="2:2" s="74" customFormat="1" x14ac:dyDescent="0.2">
      <c r="B52" s="75"/>
    </row>
    <row r="53" spans="2:2" s="74" customFormat="1" x14ac:dyDescent="0.2">
      <c r="B53" s="75"/>
    </row>
    <row r="54" spans="2:2" s="74" customFormat="1" x14ac:dyDescent="0.2">
      <c r="B54" s="75"/>
    </row>
    <row r="55" spans="2:2" s="74" customFormat="1" x14ac:dyDescent="0.2">
      <c r="B55" s="75"/>
    </row>
    <row r="56" spans="2:2" s="74" customFormat="1" x14ac:dyDescent="0.2">
      <c r="B56" s="75"/>
    </row>
    <row r="57" spans="2:2" s="74" customFormat="1" x14ac:dyDescent="0.2">
      <c r="B57" s="75"/>
    </row>
    <row r="58" spans="2:2" s="74" customFormat="1" x14ac:dyDescent="0.2">
      <c r="B58" s="75"/>
    </row>
    <row r="59" spans="2:2" s="74" customFormat="1" x14ac:dyDescent="0.2">
      <c r="B59" s="75"/>
    </row>
    <row r="60" spans="2:2" s="74" customFormat="1" x14ac:dyDescent="0.2">
      <c r="B60" s="75"/>
    </row>
    <row r="61" spans="2:2" s="74" customFormat="1" x14ac:dyDescent="0.2">
      <c r="B61" s="75"/>
    </row>
    <row r="62" spans="2:2" s="74" customFormat="1" x14ac:dyDescent="0.2">
      <c r="B62" s="75"/>
    </row>
    <row r="63" spans="2:2" s="74" customFormat="1" x14ac:dyDescent="0.2">
      <c r="B63" s="75"/>
    </row>
    <row r="64" spans="2:2" s="74" customFormat="1" x14ac:dyDescent="0.2">
      <c r="B64" s="75"/>
    </row>
  </sheetData>
  <mergeCells count="7">
    <mergeCell ref="A40:B40"/>
    <mergeCell ref="A41:B41"/>
    <mergeCell ref="A1:B1"/>
    <mergeCell ref="A3:B3"/>
    <mergeCell ref="A37:B37"/>
    <mergeCell ref="A38:B38"/>
    <mergeCell ref="A39:B39"/>
  </mergeCells>
  <dataValidations count="3">
    <dataValidation type="list" allowBlank="1" showInputMessage="1" showErrorMessage="1" sqref="B29" xr:uid="{5054EE94-95A3-4FD7-B62A-75D0F2438FF3}">
      <formula1>"Ground Nest Bird Habitat, Orchard, Woodland, "</formula1>
    </dataValidation>
    <dataValidation type="list" allowBlank="1" showInputMessage="1" showErrorMessage="1" sqref="B36" xr:uid="{97FEA0B1-F3CB-452B-ABDF-1E154D818F1D}">
      <formula1>"1, 2, 3, 4, 5"</formula1>
    </dataValidation>
    <dataValidation type="list" allowBlank="1" showInputMessage="1" showErrorMessage="1" sqref="B6:B16" xr:uid="{EBACF0D9-0DA5-44EF-8D63-4F74AEE72223}">
      <formula1>"Yes, No"</formula1>
    </dataValidation>
  </dataValidation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034B39-91F0-4BEA-B590-835610CBC4B0}">
  <sheetPr>
    <tabColor theme="9" tint="0.59999389629810485"/>
  </sheetPr>
  <dimension ref="A1:AV200"/>
  <sheetViews>
    <sheetView topLeftCell="B86" workbookViewId="0">
      <selection activeCell="G61" sqref="G61:H61"/>
    </sheetView>
  </sheetViews>
  <sheetFormatPr baseColWidth="10" defaultColWidth="8.83203125" defaultRowHeight="15" x14ac:dyDescent="0.2"/>
  <cols>
    <col min="1" max="1" width="55.83203125" customWidth="1"/>
    <col min="2" max="2" width="52.6640625" customWidth="1"/>
    <col min="3" max="3" width="8.83203125" style="74"/>
    <col min="4" max="4" width="56" style="74" customWidth="1"/>
    <col min="5" max="5" width="52.6640625" style="74" customWidth="1"/>
    <col min="6" max="6" width="8.83203125" style="74"/>
    <col min="7" max="7" width="55.6640625" style="74" customWidth="1"/>
    <col min="8" max="8" width="52.6640625" style="74" customWidth="1"/>
    <col min="9" max="48" width="8.83203125" style="74"/>
  </cols>
  <sheetData>
    <row r="1" spans="1:6" s="74" customFormat="1" ht="19" x14ac:dyDescent="0.25">
      <c r="A1" s="381" t="s">
        <v>730</v>
      </c>
      <c r="B1" s="381"/>
    </row>
    <row r="2" spans="1:6" s="74" customFormat="1" x14ac:dyDescent="0.2"/>
    <row r="3" spans="1:6" x14ac:dyDescent="0.2">
      <c r="A3" s="382" t="s">
        <v>789</v>
      </c>
      <c r="B3" s="383"/>
    </row>
    <row r="4" spans="1:6" x14ac:dyDescent="0.2">
      <c r="A4" s="46"/>
      <c r="B4" s="55"/>
      <c r="F4" s="86"/>
    </row>
    <row r="5" spans="1:6" x14ac:dyDescent="0.2">
      <c r="A5" s="72" t="s">
        <v>829</v>
      </c>
      <c r="B5" s="57"/>
    </row>
    <row r="6" spans="1:6" x14ac:dyDescent="0.2">
      <c r="A6" s="85" t="s">
        <v>673</v>
      </c>
      <c r="B6" s="281"/>
    </row>
    <row r="7" spans="1:6" x14ac:dyDescent="0.2">
      <c r="A7" s="58" t="s">
        <v>674</v>
      </c>
      <c r="B7" s="49"/>
    </row>
    <row r="8" spans="1:6" x14ac:dyDescent="0.2">
      <c r="A8" s="58" t="s">
        <v>675</v>
      </c>
      <c r="B8" s="49"/>
    </row>
    <row r="9" spans="1:6" x14ac:dyDescent="0.2">
      <c r="A9" s="58" t="s">
        <v>676</v>
      </c>
      <c r="B9" s="282"/>
    </row>
    <row r="10" spans="1:6" x14ac:dyDescent="0.2">
      <c r="A10" s="59" t="s">
        <v>677</v>
      </c>
      <c r="B10" s="282"/>
    </row>
    <row r="11" spans="1:6" s="74" customFormat="1" x14ac:dyDescent="0.2"/>
    <row r="12" spans="1:6" x14ac:dyDescent="0.2">
      <c r="A12" s="60" t="s">
        <v>830</v>
      </c>
      <c r="B12" s="61"/>
    </row>
    <row r="13" spans="1:6" x14ac:dyDescent="0.2">
      <c r="A13" s="259" t="s">
        <v>0</v>
      </c>
      <c r="B13" s="96"/>
      <c r="C13" s="74" t="s">
        <v>2369</v>
      </c>
    </row>
    <row r="14" spans="1:6" x14ac:dyDescent="0.2">
      <c r="A14" s="38" t="s">
        <v>1</v>
      </c>
      <c r="B14" s="96"/>
      <c r="C14" s="74" t="s">
        <v>2370</v>
      </c>
    </row>
    <row r="15" spans="1:6" x14ac:dyDescent="0.2">
      <c r="A15" s="38" t="s">
        <v>2</v>
      </c>
      <c r="B15" s="96"/>
      <c r="C15" s="284" t="s">
        <v>2371</v>
      </c>
    </row>
    <row r="16" spans="1:6" x14ac:dyDescent="0.2">
      <c r="A16" s="285" t="s">
        <v>672</v>
      </c>
      <c r="B16" s="283"/>
    </row>
    <row r="17" spans="1:8" s="74" customFormat="1" x14ac:dyDescent="0.2">
      <c r="B17" s="38"/>
    </row>
    <row r="18" spans="1:8" s="74" customFormat="1" x14ac:dyDescent="0.2">
      <c r="A18" s="286" t="s">
        <v>831</v>
      </c>
      <c r="B18" s="38"/>
    </row>
    <row r="19" spans="1:8" x14ac:dyDescent="0.2">
      <c r="A19" s="84" t="s">
        <v>832</v>
      </c>
      <c r="B19" s="96"/>
      <c r="C19" s="74" t="s">
        <v>18</v>
      </c>
    </row>
    <row r="21" spans="1:8" ht="17.5" customHeight="1" x14ac:dyDescent="0.2">
      <c r="A21" s="384" t="s">
        <v>864</v>
      </c>
      <c r="B21" s="384"/>
      <c r="C21" s="384"/>
      <c r="D21" s="384"/>
      <c r="E21" s="384"/>
      <c r="F21" s="384"/>
    </row>
    <row r="22" spans="1:8" x14ac:dyDescent="0.2">
      <c r="A22" s="33" t="s">
        <v>678</v>
      </c>
    </row>
    <row r="23" spans="1:8" x14ac:dyDescent="0.2">
      <c r="A23" s="368" t="s">
        <v>863</v>
      </c>
      <c r="B23" s="298" t="s">
        <v>865</v>
      </c>
      <c r="D23" s="315" t="s">
        <v>863</v>
      </c>
      <c r="E23" s="104" t="s">
        <v>867</v>
      </c>
      <c r="G23" s="315" t="s">
        <v>863</v>
      </c>
      <c r="H23" s="104" t="s">
        <v>868</v>
      </c>
    </row>
    <row r="24" spans="1:8" ht="30" x14ac:dyDescent="0.2">
      <c r="A24" s="102" t="s">
        <v>866</v>
      </c>
      <c r="B24" s="51"/>
      <c r="D24" s="102" t="s">
        <v>866</v>
      </c>
      <c r="E24" s="305"/>
      <c r="G24" s="102" t="s">
        <v>866</v>
      </c>
      <c r="H24" s="305"/>
    </row>
    <row r="25" spans="1:8" x14ac:dyDescent="0.2">
      <c r="A25" s="90" t="s">
        <v>684</v>
      </c>
      <c r="B25" s="49"/>
      <c r="D25" s="85" t="s">
        <v>684</v>
      </c>
      <c r="E25" s="287"/>
      <c r="G25" s="85" t="s">
        <v>684</v>
      </c>
      <c r="H25" s="287"/>
    </row>
    <row r="26" spans="1:8" ht="30" x14ac:dyDescent="0.2">
      <c r="A26" s="91" t="s">
        <v>861</v>
      </c>
      <c r="B26" s="48"/>
      <c r="D26" s="316" t="s">
        <v>861</v>
      </c>
      <c r="E26" s="306"/>
      <c r="G26" s="316" t="s">
        <v>861</v>
      </c>
      <c r="H26" s="306"/>
    </row>
    <row r="27" spans="1:8" ht="45" x14ac:dyDescent="0.2">
      <c r="A27" s="92" t="s">
        <v>862</v>
      </c>
      <c r="B27" s="48"/>
      <c r="D27" s="317" t="s">
        <v>862</v>
      </c>
      <c r="E27" s="306"/>
      <c r="G27" s="317" t="s">
        <v>862</v>
      </c>
      <c r="H27" s="306"/>
    </row>
    <row r="28" spans="1:8" x14ac:dyDescent="0.2">
      <c r="A28" s="93" t="s">
        <v>680</v>
      </c>
      <c r="B28" s="47"/>
      <c r="D28" s="318" t="s">
        <v>680</v>
      </c>
      <c r="E28" s="307"/>
      <c r="G28" s="318" t="s">
        <v>680</v>
      </c>
      <c r="H28" s="307"/>
    </row>
    <row r="29" spans="1:8" x14ac:dyDescent="0.2">
      <c r="A29" s="304" t="s">
        <v>682</v>
      </c>
      <c r="B29" s="62"/>
      <c r="D29" s="316" t="s">
        <v>682</v>
      </c>
      <c r="E29" s="308"/>
      <c r="G29" s="316" t="s">
        <v>682</v>
      </c>
      <c r="H29" s="308"/>
    </row>
    <row r="30" spans="1:8" ht="29.5" customHeight="1" x14ac:dyDescent="0.2">
      <c r="A30" s="293" t="s">
        <v>683</v>
      </c>
      <c r="B30" s="51"/>
      <c r="D30" s="319" t="s">
        <v>683</v>
      </c>
      <c r="E30" s="305"/>
      <c r="G30" s="319" t="s">
        <v>683</v>
      </c>
      <c r="H30" s="305"/>
    </row>
    <row r="31" spans="1:8" x14ac:dyDescent="0.2">
      <c r="A31" s="99" t="s">
        <v>2372</v>
      </c>
      <c r="B31" s="65"/>
      <c r="D31" s="320" t="s">
        <v>2372</v>
      </c>
      <c r="E31" s="65"/>
      <c r="G31" s="320" t="s">
        <v>2372</v>
      </c>
      <c r="H31" s="65"/>
    </row>
    <row r="32" spans="1:8" ht="30" x14ac:dyDescent="0.2">
      <c r="A32" s="92" t="s">
        <v>2382</v>
      </c>
      <c r="B32" s="97"/>
      <c r="D32" s="317" t="s">
        <v>2382</v>
      </c>
      <c r="E32" s="309"/>
      <c r="G32" s="317" t="s">
        <v>2382</v>
      </c>
      <c r="H32" s="309"/>
    </row>
    <row r="33" spans="1:9" x14ac:dyDescent="0.2">
      <c r="A33" s="294" t="s">
        <v>20</v>
      </c>
      <c r="B33" s="97"/>
      <c r="C33" s="74" t="s">
        <v>19</v>
      </c>
      <c r="D33" s="321" t="s">
        <v>20</v>
      </c>
      <c r="E33" s="309"/>
      <c r="F33" s="74" t="s">
        <v>19</v>
      </c>
      <c r="G33" s="321" t="s">
        <v>20</v>
      </c>
      <c r="H33" s="309"/>
      <c r="I33" s="74" t="s">
        <v>19</v>
      </c>
    </row>
    <row r="34" spans="1:9" x14ac:dyDescent="0.2">
      <c r="A34" s="294" t="s">
        <v>21</v>
      </c>
      <c r="B34" s="97"/>
      <c r="C34" s="74" t="s">
        <v>19</v>
      </c>
      <c r="D34" s="321" t="s">
        <v>21</v>
      </c>
      <c r="E34" s="309"/>
      <c r="F34" s="74" t="s">
        <v>19</v>
      </c>
      <c r="G34" s="321" t="s">
        <v>21</v>
      </c>
      <c r="H34" s="309"/>
      <c r="I34" s="74" t="s">
        <v>19</v>
      </c>
    </row>
    <row r="35" spans="1:9" x14ac:dyDescent="0.2">
      <c r="A35" s="294" t="s">
        <v>22</v>
      </c>
      <c r="B35" s="97"/>
      <c r="C35" s="74" t="s">
        <v>19</v>
      </c>
      <c r="D35" s="321" t="s">
        <v>22</v>
      </c>
      <c r="E35" s="309"/>
      <c r="F35" s="74" t="s">
        <v>19</v>
      </c>
      <c r="G35" s="321" t="s">
        <v>22</v>
      </c>
      <c r="H35" s="309"/>
      <c r="I35" s="74" t="s">
        <v>19</v>
      </c>
    </row>
    <row r="36" spans="1:9" x14ac:dyDescent="0.2">
      <c r="A36" s="294" t="s">
        <v>23</v>
      </c>
      <c r="B36" s="97"/>
      <c r="C36" s="74" t="s">
        <v>19</v>
      </c>
      <c r="D36" s="321" t="s">
        <v>23</v>
      </c>
      <c r="E36" s="309"/>
      <c r="F36" s="74" t="s">
        <v>19</v>
      </c>
      <c r="G36" s="321" t="s">
        <v>23</v>
      </c>
      <c r="H36" s="309"/>
      <c r="I36" s="74" t="s">
        <v>19</v>
      </c>
    </row>
    <row r="37" spans="1:9" x14ac:dyDescent="0.2">
      <c r="A37" s="294" t="s">
        <v>24</v>
      </c>
      <c r="B37" s="97"/>
      <c r="C37" s="74" t="s">
        <v>19</v>
      </c>
      <c r="D37" s="321" t="s">
        <v>24</v>
      </c>
      <c r="E37" s="309"/>
      <c r="F37" s="74" t="s">
        <v>19</v>
      </c>
      <c r="G37" s="321" t="s">
        <v>24</v>
      </c>
      <c r="H37" s="309"/>
      <c r="I37" s="74" t="s">
        <v>19</v>
      </c>
    </row>
    <row r="38" spans="1:9" x14ac:dyDescent="0.2">
      <c r="A38" s="294" t="s">
        <v>679</v>
      </c>
      <c r="B38" s="97"/>
      <c r="C38" s="74" t="s">
        <v>19</v>
      </c>
      <c r="D38" s="321" t="s">
        <v>679</v>
      </c>
      <c r="E38" s="309"/>
      <c r="F38" s="74" t="s">
        <v>19</v>
      </c>
      <c r="G38" s="321" t="s">
        <v>679</v>
      </c>
      <c r="H38" s="309"/>
      <c r="I38" s="74" t="s">
        <v>19</v>
      </c>
    </row>
    <row r="39" spans="1:9" x14ac:dyDescent="0.2">
      <c r="A39" s="94" t="s">
        <v>2373</v>
      </c>
      <c r="B39" s="98"/>
      <c r="D39" s="94" t="s">
        <v>2373</v>
      </c>
      <c r="E39" s="310"/>
      <c r="G39" s="94" t="s">
        <v>2373</v>
      </c>
      <c r="H39" s="310"/>
    </row>
    <row r="40" spans="1:9" x14ac:dyDescent="0.2">
      <c r="A40" s="95" t="s">
        <v>720</v>
      </c>
      <c r="B40" s="98"/>
      <c r="C40" s="74" t="s">
        <v>19</v>
      </c>
      <c r="D40" s="95" t="s">
        <v>720</v>
      </c>
      <c r="E40" s="310"/>
      <c r="F40" s="74" t="s">
        <v>19</v>
      </c>
      <c r="G40" s="95" t="s">
        <v>720</v>
      </c>
      <c r="H40" s="310"/>
      <c r="I40" s="74" t="s">
        <v>19</v>
      </c>
    </row>
    <row r="41" spans="1:9" x14ac:dyDescent="0.2">
      <c r="D41" s="67"/>
      <c r="E41"/>
      <c r="G41" s="67"/>
      <c r="H41"/>
    </row>
    <row r="42" spans="1:9" x14ac:dyDescent="0.2">
      <c r="A42" s="66" t="s">
        <v>717</v>
      </c>
      <c r="B42" s="65"/>
      <c r="D42" s="322" t="s">
        <v>717</v>
      </c>
      <c r="E42" s="65"/>
      <c r="G42" s="322" t="s">
        <v>717</v>
      </c>
      <c r="H42" s="65"/>
    </row>
    <row r="43" spans="1:9" x14ac:dyDescent="0.2">
      <c r="A43" s="368" t="s">
        <v>869</v>
      </c>
      <c r="B43" s="298" t="s">
        <v>865</v>
      </c>
      <c r="D43" s="323" t="s">
        <v>869</v>
      </c>
      <c r="E43" s="100" t="s">
        <v>865</v>
      </c>
      <c r="G43" s="323" t="s">
        <v>869</v>
      </c>
      <c r="H43" s="100" t="s">
        <v>865</v>
      </c>
    </row>
    <row r="44" spans="1:9" ht="30" x14ac:dyDescent="0.2">
      <c r="A44" s="102" t="s">
        <v>870</v>
      </c>
      <c r="B44" s="49"/>
      <c r="D44" s="102" t="s">
        <v>870</v>
      </c>
      <c r="E44" s="287"/>
      <c r="G44" s="102" t="s">
        <v>870</v>
      </c>
      <c r="H44" s="287"/>
    </row>
    <row r="45" spans="1:9" x14ac:dyDescent="0.2">
      <c r="A45" s="90" t="s">
        <v>684</v>
      </c>
      <c r="B45" s="49"/>
      <c r="D45" s="85" t="s">
        <v>684</v>
      </c>
      <c r="E45" s="287"/>
      <c r="G45" s="85" t="s">
        <v>684</v>
      </c>
      <c r="H45" s="287"/>
    </row>
    <row r="46" spans="1:9" ht="30" x14ac:dyDescent="0.2">
      <c r="A46" s="91" t="s">
        <v>861</v>
      </c>
      <c r="B46" s="48"/>
      <c r="D46" s="316" t="s">
        <v>861</v>
      </c>
      <c r="E46" s="306"/>
      <c r="G46" s="316" t="s">
        <v>861</v>
      </c>
      <c r="H46" s="306"/>
    </row>
    <row r="47" spans="1:9" ht="45" x14ac:dyDescent="0.2">
      <c r="A47" s="92" t="s">
        <v>862</v>
      </c>
      <c r="B47" s="48"/>
      <c r="D47" s="317" t="s">
        <v>862</v>
      </c>
      <c r="E47" s="306"/>
      <c r="G47" s="317" t="s">
        <v>862</v>
      </c>
      <c r="H47" s="306"/>
    </row>
    <row r="48" spans="1:9" x14ac:dyDescent="0.2">
      <c r="A48" s="93" t="s">
        <v>680</v>
      </c>
      <c r="B48" s="47"/>
      <c r="D48" s="318" t="s">
        <v>680</v>
      </c>
      <c r="E48" s="307"/>
      <c r="G48" s="318" t="s">
        <v>680</v>
      </c>
      <c r="H48" s="307"/>
    </row>
    <row r="49" spans="1:9" x14ac:dyDescent="0.2">
      <c r="A49" s="91" t="s">
        <v>682</v>
      </c>
      <c r="B49" s="62"/>
      <c r="C49" s="87"/>
      <c r="D49" s="316" t="s">
        <v>682</v>
      </c>
      <c r="E49" s="308"/>
      <c r="F49" s="87"/>
      <c r="G49" s="316" t="s">
        <v>682</v>
      </c>
      <c r="H49" s="308"/>
      <c r="I49" s="87"/>
    </row>
    <row r="50" spans="1:9" ht="30" customHeight="1" x14ac:dyDescent="0.2">
      <c r="A50" s="105" t="s">
        <v>683</v>
      </c>
      <c r="B50" s="51"/>
      <c r="D50" s="317" t="s">
        <v>683</v>
      </c>
      <c r="E50" s="305"/>
      <c r="G50" s="317" t="s">
        <v>683</v>
      </c>
      <c r="H50" s="305"/>
    </row>
    <row r="51" spans="1:9" x14ac:dyDescent="0.2">
      <c r="A51" s="291" t="s">
        <v>2372</v>
      </c>
      <c r="B51" s="64"/>
      <c r="D51" s="291" t="s">
        <v>2372</v>
      </c>
      <c r="E51" s="64"/>
      <c r="G51" s="291" t="s">
        <v>2372</v>
      </c>
      <c r="H51" s="64"/>
    </row>
    <row r="52" spans="1:9" ht="30" x14ac:dyDescent="0.2">
      <c r="A52" s="92" t="s">
        <v>2382</v>
      </c>
      <c r="B52" s="296"/>
      <c r="D52" s="317" t="s">
        <v>2382</v>
      </c>
      <c r="E52" s="311"/>
      <c r="G52" s="317" t="s">
        <v>2382</v>
      </c>
      <c r="H52" s="311"/>
    </row>
    <row r="53" spans="1:9" x14ac:dyDescent="0.2">
      <c r="A53" s="295" t="s">
        <v>807</v>
      </c>
      <c r="B53" s="288"/>
      <c r="C53" s="74" t="s">
        <v>19</v>
      </c>
      <c r="D53" s="295" t="s">
        <v>807</v>
      </c>
      <c r="E53" s="288"/>
      <c r="F53" s="74" t="s">
        <v>19</v>
      </c>
      <c r="G53" s="295" t="s">
        <v>807</v>
      </c>
      <c r="H53" s="288"/>
      <c r="I53" s="74" t="s">
        <v>19</v>
      </c>
    </row>
    <row r="54" spans="1:9" x14ac:dyDescent="0.2">
      <c r="A54" s="295" t="s">
        <v>808</v>
      </c>
      <c r="B54" s="288"/>
      <c r="C54" s="74" t="s">
        <v>19</v>
      </c>
      <c r="D54" s="295" t="s">
        <v>808</v>
      </c>
      <c r="E54" s="288"/>
      <c r="F54" s="74" t="s">
        <v>19</v>
      </c>
      <c r="G54" s="295" t="s">
        <v>808</v>
      </c>
      <c r="H54" s="288"/>
      <c r="I54" s="74" t="s">
        <v>19</v>
      </c>
    </row>
    <row r="55" spans="1:9" ht="15" customHeight="1" x14ac:dyDescent="0.2">
      <c r="A55" s="295" t="s">
        <v>809</v>
      </c>
      <c r="B55" s="288"/>
      <c r="C55" s="74" t="s">
        <v>19</v>
      </c>
      <c r="D55" s="295" t="s">
        <v>809</v>
      </c>
      <c r="E55" s="288"/>
      <c r="F55" s="74" t="s">
        <v>19</v>
      </c>
      <c r="G55" s="295" t="s">
        <v>809</v>
      </c>
      <c r="H55" s="288"/>
      <c r="I55" s="74" t="s">
        <v>19</v>
      </c>
    </row>
    <row r="56" spans="1:9" x14ac:dyDescent="0.2">
      <c r="A56" s="295" t="s">
        <v>24</v>
      </c>
      <c r="B56" s="288"/>
      <c r="C56" s="74" t="s">
        <v>19</v>
      </c>
      <c r="D56" s="295" t="s">
        <v>24</v>
      </c>
      <c r="E56" s="288"/>
      <c r="F56" s="74" t="s">
        <v>19</v>
      </c>
      <c r="G56" s="295" t="s">
        <v>24</v>
      </c>
      <c r="H56" s="288"/>
      <c r="I56" s="74" t="s">
        <v>19</v>
      </c>
    </row>
    <row r="57" spans="1:9" x14ac:dyDescent="0.2">
      <c r="A57" s="295" t="s">
        <v>679</v>
      </c>
      <c r="B57" s="288"/>
      <c r="C57" s="74" t="s">
        <v>19</v>
      </c>
      <c r="D57" s="295" t="s">
        <v>679</v>
      </c>
      <c r="E57" s="288"/>
      <c r="F57" s="74" t="s">
        <v>19</v>
      </c>
      <c r="G57" s="295" t="s">
        <v>679</v>
      </c>
      <c r="H57" s="288"/>
      <c r="I57" s="74" t="s">
        <v>19</v>
      </c>
    </row>
    <row r="58" spans="1:9" x14ac:dyDescent="0.2">
      <c r="A58" s="292" t="s">
        <v>2381</v>
      </c>
      <c r="B58" s="289"/>
      <c r="D58" s="292" t="s">
        <v>2381</v>
      </c>
      <c r="E58" s="289"/>
      <c r="G58" s="292" t="s">
        <v>2381</v>
      </c>
      <c r="H58" s="289"/>
    </row>
    <row r="59" spans="1:9" x14ac:dyDescent="0.2">
      <c r="A59" s="285" t="s">
        <v>720</v>
      </c>
      <c r="B59" s="290"/>
      <c r="C59" s="74" t="s">
        <v>19</v>
      </c>
      <c r="D59" s="285" t="s">
        <v>720</v>
      </c>
      <c r="E59" s="290"/>
      <c r="F59" s="74" t="s">
        <v>19</v>
      </c>
      <c r="G59" s="285" t="s">
        <v>720</v>
      </c>
      <c r="H59" s="290"/>
      <c r="I59" s="74" t="s">
        <v>19</v>
      </c>
    </row>
    <row r="60" spans="1:9" s="74" customFormat="1" ht="15" customHeight="1" x14ac:dyDescent="0.2">
      <c r="D60" s="297"/>
      <c r="G60" s="297"/>
    </row>
    <row r="61" spans="1:9" s="74" customFormat="1" ht="30.75" customHeight="1" x14ac:dyDescent="0.2">
      <c r="A61" s="380" t="s">
        <v>2383</v>
      </c>
      <c r="B61" s="380"/>
      <c r="D61" s="380" t="s">
        <v>2383</v>
      </c>
      <c r="E61" s="380"/>
      <c r="G61" s="380" t="s">
        <v>2383</v>
      </c>
      <c r="H61" s="380"/>
    </row>
    <row r="62" spans="1:9" x14ac:dyDescent="0.2">
      <c r="A62" s="101" t="s">
        <v>871</v>
      </c>
      <c r="B62" s="369" t="s">
        <v>865</v>
      </c>
      <c r="D62" s="323" t="s">
        <v>871</v>
      </c>
      <c r="E62" s="370" t="s">
        <v>865</v>
      </c>
      <c r="G62" s="323" t="s">
        <v>871</v>
      </c>
      <c r="H62" s="370" t="s">
        <v>865</v>
      </c>
    </row>
    <row r="63" spans="1:9" ht="30" x14ac:dyDescent="0.2">
      <c r="A63" s="102" t="s">
        <v>872</v>
      </c>
      <c r="B63" s="49"/>
      <c r="D63" s="102" t="s">
        <v>872</v>
      </c>
      <c r="E63" s="287"/>
      <c r="G63" s="102" t="s">
        <v>872</v>
      </c>
      <c r="H63" s="287"/>
    </row>
    <row r="64" spans="1:9" x14ac:dyDescent="0.2">
      <c r="A64" s="90" t="s">
        <v>684</v>
      </c>
      <c r="B64" s="49"/>
      <c r="D64" s="85" t="s">
        <v>684</v>
      </c>
      <c r="E64" s="287"/>
      <c r="G64" s="85" t="s">
        <v>684</v>
      </c>
      <c r="H64" s="287"/>
    </row>
    <row r="65" spans="1:9" ht="30" x14ac:dyDescent="0.2">
      <c r="A65" s="91" t="s">
        <v>861</v>
      </c>
      <c r="B65" s="48"/>
      <c r="D65" s="316" t="s">
        <v>861</v>
      </c>
      <c r="E65" s="306"/>
      <c r="G65" s="316" t="s">
        <v>861</v>
      </c>
      <c r="H65" s="306"/>
    </row>
    <row r="66" spans="1:9" ht="45" x14ac:dyDescent="0.2">
      <c r="A66" s="92" t="s">
        <v>862</v>
      </c>
      <c r="B66" s="48"/>
      <c r="D66" s="317" t="s">
        <v>862</v>
      </c>
      <c r="E66" s="306"/>
      <c r="G66" s="317" t="s">
        <v>862</v>
      </c>
      <c r="H66" s="306"/>
    </row>
    <row r="67" spans="1:9" x14ac:dyDescent="0.2">
      <c r="A67" s="93" t="s">
        <v>680</v>
      </c>
      <c r="B67" s="47"/>
      <c r="D67" s="318" t="s">
        <v>680</v>
      </c>
      <c r="E67" s="307"/>
      <c r="G67" s="318" t="s">
        <v>680</v>
      </c>
      <c r="H67" s="307"/>
    </row>
    <row r="68" spans="1:9" x14ac:dyDescent="0.2">
      <c r="A68" s="91" t="s">
        <v>682</v>
      </c>
      <c r="B68" s="62"/>
      <c r="D68" s="316" t="s">
        <v>682</v>
      </c>
      <c r="E68" s="308"/>
      <c r="G68" s="316" t="s">
        <v>682</v>
      </c>
      <c r="H68" s="308"/>
    </row>
    <row r="69" spans="1:9" ht="35" customHeight="1" x14ac:dyDescent="0.2">
      <c r="A69" s="293" t="s">
        <v>683</v>
      </c>
      <c r="B69" s="51"/>
      <c r="D69" s="319" t="s">
        <v>683</v>
      </c>
      <c r="E69" s="305"/>
      <c r="G69" s="319" t="s">
        <v>683</v>
      </c>
      <c r="H69" s="305"/>
    </row>
    <row r="70" spans="1:9" x14ac:dyDescent="0.2">
      <c r="A70" s="99" t="s">
        <v>2372</v>
      </c>
      <c r="B70" s="64"/>
      <c r="D70" s="320" t="s">
        <v>2372</v>
      </c>
      <c r="E70" s="64"/>
      <c r="G70" s="320" t="s">
        <v>2372</v>
      </c>
      <c r="H70" s="64"/>
    </row>
    <row r="71" spans="1:9" ht="30" x14ac:dyDescent="0.2">
      <c r="A71" s="299" t="s">
        <v>2382</v>
      </c>
      <c r="B71" s="106"/>
      <c r="C71" s="74" t="s">
        <v>19</v>
      </c>
      <c r="D71" s="292" t="s">
        <v>2382</v>
      </c>
      <c r="E71" s="288"/>
      <c r="F71" s="74" t="s">
        <v>19</v>
      </c>
      <c r="G71" s="292" t="s">
        <v>2382</v>
      </c>
      <c r="H71" s="288"/>
      <c r="I71" s="74" t="s">
        <v>19</v>
      </c>
    </row>
    <row r="72" spans="1:9" x14ac:dyDescent="0.2">
      <c r="A72" s="300" t="s">
        <v>807</v>
      </c>
      <c r="B72" s="106"/>
      <c r="C72" s="74" t="s">
        <v>19</v>
      </c>
      <c r="D72" s="295" t="s">
        <v>807</v>
      </c>
      <c r="E72" s="288"/>
      <c r="F72" s="74" t="s">
        <v>19</v>
      </c>
      <c r="G72" s="295" t="s">
        <v>807</v>
      </c>
      <c r="H72" s="288"/>
      <c r="I72" s="74" t="s">
        <v>19</v>
      </c>
    </row>
    <row r="73" spans="1:9" x14ac:dyDescent="0.2">
      <c r="A73" s="300" t="s">
        <v>808</v>
      </c>
      <c r="B73" s="106"/>
      <c r="C73" s="74" t="s">
        <v>19</v>
      </c>
      <c r="D73" s="295" t="s">
        <v>808</v>
      </c>
      <c r="E73" s="288"/>
      <c r="F73" s="74" t="s">
        <v>19</v>
      </c>
      <c r="G73" s="295" t="s">
        <v>808</v>
      </c>
      <c r="H73" s="288"/>
      <c r="I73" s="74" t="s">
        <v>19</v>
      </c>
    </row>
    <row r="74" spans="1:9" x14ac:dyDescent="0.2">
      <c r="A74" s="300" t="s">
        <v>809</v>
      </c>
      <c r="B74" s="106"/>
      <c r="C74" s="74" t="s">
        <v>19</v>
      </c>
      <c r="D74" s="295" t="s">
        <v>809</v>
      </c>
      <c r="E74" s="288"/>
      <c r="F74" s="74" t="s">
        <v>19</v>
      </c>
      <c r="G74" s="295" t="s">
        <v>809</v>
      </c>
      <c r="H74" s="288"/>
      <c r="I74" s="74" t="s">
        <v>19</v>
      </c>
    </row>
    <row r="75" spans="1:9" ht="15" customHeight="1" x14ac:dyDescent="0.2">
      <c r="A75" s="300" t="s">
        <v>24</v>
      </c>
      <c r="B75" s="106"/>
      <c r="C75" s="74" t="s">
        <v>19</v>
      </c>
      <c r="D75" s="295" t="s">
        <v>24</v>
      </c>
      <c r="E75" s="288"/>
      <c r="F75" s="74" t="s">
        <v>19</v>
      </c>
      <c r="G75" s="295" t="s">
        <v>24</v>
      </c>
      <c r="H75" s="288"/>
      <c r="I75" s="74" t="s">
        <v>19</v>
      </c>
    </row>
    <row r="76" spans="1:9" x14ac:dyDescent="0.2">
      <c r="A76" s="300" t="s">
        <v>679</v>
      </c>
      <c r="B76" s="106"/>
      <c r="C76" s="74" t="s">
        <v>19</v>
      </c>
      <c r="D76" s="295" t="s">
        <v>679</v>
      </c>
      <c r="E76" s="288"/>
      <c r="F76" s="74" t="s">
        <v>19</v>
      </c>
      <c r="G76" s="295" t="s">
        <v>679</v>
      </c>
      <c r="H76" s="288"/>
      <c r="I76" s="74" t="s">
        <v>19</v>
      </c>
    </row>
    <row r="77" spans="1:9" x14ac:dyDescent="0.2">
      <c r="A77" s="292" t="s">
        <v>2381</v>
      </c>
      <c r="B77" s="69"/>
      <c r="D77" s="292" t="s">
        <v>2381</v>
      </c>
      <c r="E77" s="289"/>
      <c r="G77" s="292" t="s">
        <v>2381</v>
      </c>
      <c r="H77" s="289"/>
    </row>
    <row r="78" spans="1:9" x14ac:dyDescent="0.2">
      <c r="A78" s="263" t="s">
        <v>720</v>
      </c>
      <c r="B78" s="107"/>
      <c r="C78" s="74" t="s">
        <v>19</v>
      </c>
      <c r="D78" s="285" t="s">
        <v>720</v>
      </c>
      <c r="E78" s="290"/>
      <c r="F78" s="74" t="s">
        <v>19</v>
      </c>
      <c r="G78" s="285" t="s">
        <v>720</v>
      </c>
      <c r="H78" s="290"/>
      <c r="I78" s="74" t="s">
        <v>19</v>
      </c>
    </row>
    <row r="79" spans="1:9" x14ac:dyDescent="0.2">
      <c r="D79" s="67"/>
      <c r="E79"/>
      <c r="G79" s="67"/>
      <c r="H79"/>
    </row>
    <row r="80" spans="1:9" x14ac:dyDescent="0.2">
      <c r="A80" s="68" t="s">
        <v>2342</v>
      </c>
      <c r="B80" s="65"/>
      <c r="D80" s="322" t="s">
        <v>2342</v>
      </c>
      <c r="E80" s="65"/>
      <c r="G80" s="322" t="s">
        <v>2342</v>
      </c>
      <c r="H80" s="65"/>
    </row>
    <row r="81" spans="1:9" x14ac:dyDescent="0.2">
      <c r="A81" s="239" t="s">
        <v>874</v>
      </c>
      <c r="B81" s="240" t="s">
        <v>865</v>
      </c>
      <c r="D81" s="323" t="s">
        <v>874</v>
      </c>
      <c r="E81" s="240" t="s">
        <v>865</v>
      </c>
      <c r="G81" s="323" t="s">
        <v>874</v>
      </c>
      <c r="H81" s="240" t="s">
        <v>865</v>
      </c>
    </row>
    <row r="82" spans="1:9" ht="30" x14ac:dyDescent="0.2">
      <c r="A82" s="102" t="s">
        <v>873</v>
      </c>
      <c r="B82" s="49"/>
      <c r="D82" s="102" t="s">
        <v>873</v>
      </c>
      <c r="E82" s="287"/>
      <c r="G82" s="102" t="s">
        <v>873</v>
      </c>
      <c r="H82" s="287"/>
    </row>
    <row r="83" spans="1:9" x14ac:dyDescent="0.2">
      <c r="A83" s="260" t="s">
        <v>2374</v>
      </c>
      <c r="B83" s="70"/>
      <c r="D83" s="324" t="s">
        <v>2374</v>
      </c>
      <c r="E83" s="312"/>
      <c r="G83" s="324" t="s">
        <v>2374</v>
      </c>
      <c r="H83" s="312"/>
    </row>
    <row r="84" spans="1:9" x14ac:dyDescent="0.2">
      <c r="A84" s="260" t="s">
        <v>2375</v>
      </c>
      <c r="B84" s="70"/>
      <c r="D84" s="324" t="s">
        <v>2375</v>
      </c>
      <c r="E84" s="312"/>
      <c r="G84" s="324" t="s">
        <v>2375</v>
      </c>
      <c r="H84" s="312"/>
    </row>
    <row r="85" spans="1:9" x14ac:dyDescent="0.2">
      <c r="A85" s="260" t="s">
        <v>2379</v>
      </c>
      <c r="B85" s="70"/>
      <c r="D85" s="324" t="s">
        <v>2379</v>
      </c>
      <c r="E85" s="312"/>
      <c r="G85" s="324" t="s">
        <v>2379</v>
      </c>
      <c r="H85" s="312"/>
    </row>
    <row r="86" spans="1:9" x14ac:dyDescent="0.2">
      <c r="A86" s="260" t="s">
        <v>2380</v>
      </c>
      <c r="B86" s="70"/>
      <c r="D86" s="324" t="s">
        <v>2380</v>
      </c>
      <c r="E86" s="312"/>
      <c r="G86" s="324" t="s">
        <v>2380</v>
      </c>
      <c r="H86" s="312"/>
    </row>
    <row r="87" spans="1:9" ht="13.25" customHeight="1" x14ac:dyDescent="0.2">
      <c r="A87" s="301" t="s">
        <v>2376</v>
      </c>
      <c r="B87" s="56"/>
      <c r="D87" s="325" t="s">
        <v>2376</v>
      </c>
      <c r="E87" s="313"/>
      <c r="G87" s="325" t="s">
        <v>2376</v>
      </c>
      <c r="H87" s="313"/>
    </row>
    <row r="88" spans="1:9" ht="15" customHeight="1" x14ac:dyDescent="0.2">
      <c r="A88" s="301" t="s">
        <v>2377</v>
      </c>
      <c r="B88" s="56"/>
      <c r="D88" s="325" t="s">
        <v>2377</v>
      </c>
      <c r="E88" s="313"/>
      <c r="G88" s="325" t="s">
        <v>2377</v>
      </c>
      <c r="H88" s="313"/>
    </row>
    <row r="89" spans="1:9" x14ac:dyDescent="0.2">
      <c r="A89" s="260" t="s">
        <v>2378</v>
      </c>
      <c r="B89" s="56"/>
      <c r="C89" s="74" t="s">
        <v>19</v>
      </c>
      <c r="D89" s="324" t="s">
        <v>2378</v>
      </c>
      <c r="E89" s="313"/>
      <c r="F89" s="74" t="s">
        <v>19</v>
      </c>
      <c r="G89" s="324" t="s">
        <v>2378</v>
      </c>
      <c r="H89" s="313"/>
      <c r="I89" s="74" t="s">
        <v>19</v>
      </c>
    </row>
    <row r="90" spans="1:9" x14ac:dyDescent="0.2">
      <c r="A90" s="260" t="s">
        <v>140</v>
      </c>
      <c r="B90" s="36"/>
      <c r="D90" s="324" t="s">
        <v>140</v>
      </c>
      <c r="E90" s="314"/>
      <c r="G90" s="324" t="s">
        <v>140</v>
      </c>
      <c r="H90" s="314"/>
    </row>
    <row r="91" spans="1:9" x14ac:dyDescent="0.2">
      <c r="A91" s="260" t="s">
        <v>721</v>
      </c>
      <c r="B91" s="36"/>
      <c r="D91" s="324" t="s">
        <v>721</v>
      </c>
      <c r="E91" s="314"/>
      <c r="G91" s="324" t="s">
        <v>721</v>
      </c>
      <c r="H91" s="314"/>
    </row>
    <row r="92" spans="1:9" ht="38" customHeight="1" x14ac:dyDescent="0.2">
      <c r="A92" s="302" t="s">
        <v>722</v>
      </c>
      <c r="B92" s="51"/>
      <c r="D92" s="302" t="s">
        <v>722</v>
      </c>
      <c r="E92" s="305"/>
      <c r="G92" s="302" t="s">
        <v>722</v>
      </c>
      <c r="H92" s="305"/>
    </row>
    <row r="93" spans="1:9" x14ac:dyDescent="0.2">
      <c r="D93" s="67"/>
      <c r="E93"/>
      <c r="G93" s="67"/>
      <c r="H93"/>
    </row>
    <row r="94" spans="1:9" x14ac:dyDescent="0.2">
      <c r="A94" s="68" t="s">
        <v>723</v>
      </c>
      <c r="B94" s="65"/>
      <c r="D94" s="322" t="s">
        <v>723</v>
      </c>
      <c r="E94" s="65"/>
      <c r="G94" s="322" t="s">
        <v>723</v>
      </c>
      <c r="H94" s="65"/>
    </row>
    <row r="95" spans="1:9" x14ac:dyDescent="0.2">
      <c r="A95" s="103" t="s">
        <v>876</v>
      </c>
      <c r="B95" s="104" t="s">
        <v>865</v>
      </c>
      <c r="D95" s="315" t="s">
        <v>876</v>
      </c>
      <c r="E95" s="104" t="s">
        <v>865</v>
      </c>
      <c r="G95" s="315" t="s">
        <v>876</v>
      </c>
      <c r="H95" s="104" t="s">
        <v>865</v>
      </c>
    </row>
    <row r="96" spans="1:9" ht="30" x14ac:dyDescent="0.2">
      <c r="A96" s="102" t="s">
        <v>875</v>
      </c>
      <c r="B96" s="49"/>
      <c r="D96" s="102" t="s">
        <v>875</v>
      </c>
      <c r="E96" s="287"/>
      <c r="G96" s="102" t="s">
        <v>875</v>
      </c>
      <c r="H96" s="287"/>
    </row>
    <row r="97" spans="1:8" x14ac:dyDescent="0.2">
      <c r="A97" s="257" t="s">
        <v>684</v>
      </c>
      <c r="B97" s="49"/>
      <c r="D97" s="326" t="s">
        <v>684</v>
      </c>
      <c r="E97" s="287"/>
      <c r="G97" s="326" t="s">
        <v>684</v>
      </c>
      <c r="H97" s="287"/>
    </row>
    <row r="98" spans="1:8" x14ac:dyDescent="0.2">
      <c r="A98" s="260" t="s">
        <v>724</v>
      </c>
      <c r="B98" s="36"/>
      <c r="D98" s="324" t="s">
        <v>724</v>
      </c>
      <c r="E98" s="314"/>
      <c r="G98" s="324" t="s">
        <v>724</v>
      </c>
      <c r="H98" s="314"/>
    </row>
    <row r="99" spans="1:8" x14ac:dyDescent="0.2">
      <c r="A99" s="260" t="s">
        <v>725</v>
      </c>
      <c r="B99" s="36"/>
      <c r="D99" s="324" t="s">
        <v>725</v>
      </c>
      <c r="E99" s="314"/>
      <c r="G99" s="324" t="s">
        <v>725</v>
      </c>
      <c r="H99" s="314"/>
    </row>
    <row r="100" spans="1:8" x14ac:dyDescent="0.2">
      <c r="A100" s="260" t="s">
        <v>726</v>
      </c>
      <c r="B100" s="36"/>
      <c r="D100" s="324" t="s">
        <v>726</v>
      </c>
      <c r="E100" s="314"/>
      <c r="G100" s="324" t="s">
        <v>726</v>
      </c>
      <c r="H100" s="314"/>
    </row>
    <row r="101" spans="1:8" x14ac:dyDescent="0.2">
      <c r="A101" s="260" t="s">
        <v>727</v>
      </c>
      <c r="B101" s="51"/>
      <c r="D101" s="324" t="s">
        <v>727</v>
      </c>
      <c r="E101" s="305"/>
      <c r="G101" s="324" t="s">
        <v>727</v>
      </c>
      <c r="H101" s="305"/>
    </row>
    <row r="102" spans="1:8" x14ac:dyDescent="0.2">
      <c r="A102" s="260" t="s">
        <v>728</v>
      </c>
      <c r="B102" s="49"/>
      <c r="D102" s="324" t="s">
        <v>728</v>
      </c>
      <c r="E102" s="287"/>
      <c r="G102" s="324" t="s">
        <v>728</v>
      </c>
      <c r="H102" s="287"/>
    </row>
    <row r="103" spans="1:8" x14ac:dyDescent="0.2">
      <c r="A103" s="260" t="s">
        <v>729</v>
      </c>
      <c r="B103" s="49"/>
      <c r="D103" s="324" t="s">
        <v>729</v>
      </c>
      <c r="E103" s="287"/>
      <c r="G103" s="324" t="s">
        <v>729</v>
      </c>
      <c r="H103" s="287"/>
    </row>
    <row r="104" spans="1:8" x14ac:dyDescent="0.2">
      <c r="A104" s="292" t="s">
        <v>2381</v>
      </c>
      <c r="B104" s="49"/>
      <c r="D104" s="292" t="s">
        <v>2381</v>
      </c>
      <c r="E104" s="287"/>
      <c r="G104" s="292" t="s">
        <v>2381</v>
      </c>
      <c r="H104" s="287"/>
    </row>
    <row r="105" spans="1:8" ht="30.5" customHeight="1" x14ac:dyDescent="0.2">
      <c r="A105" s="303" t="s">
        <v>722</v>
      </c>
      <c r="B105" s="287"/>
      <c r="D105" s="302" t="s">
        <v>722</v>
      </c>
      <c r="E105" s="287"/>
      <c r="G105" s="302" t="s">
        <v>722</v>
      </c>
      <c r="H105" s="287"/>
    </row>
    <row r="106" spans="1:8" s="74" customFormat="1" x14ac:dyDescent="0.2"/>
    <row r="107" spans="1:8" s="74" customFormat="1" x14ac:dyDescent="0.2"/>
    <row r="108" spans="1:8" s="74" customFormat="1" x14ac:dyDescent="0.2"/>
    <row r="109" spans="1:8" s="74" customFormat="1" x14ac:dyDescent="0.2"/>
    <row r="110" spans="1:8" s="74" customFormat="1" x14ac:dyDescent="0.2"/>
    <row r="111" spans="1:8" s="74" customFormat="1" x14ac:dyDescent="0.2"/>
    <row r="112" spans="1:8" s="74" customFormat="1" x14ac:dyDescent="0.2"/>
    <row r="113" s="74" customFormat="1" x14ac:dyDescent="0.2"/>
    <row r="114" s="74" customFormat="1" x14ac:dyDescent="0.2"/>
    <row r="115" s="74" customFormat="1" x14ac:dyDescent="0.2"/>
    <row r="116" s="74" customFormat="1" x14ac:dyDescent="0.2"/>
    <row r="117" s="74" customFormat="1" x14ac:dyDescent="0.2"/>
    <row r="118" s="74" customFormat="1" x14ac:dyDescent="0.2"/>
    <row r="119" s="74" customFormat="1" x14ac:dyDescent="0.2"/>
    <row r="120" s="74" customFormat="1" x14ac:dyDescent="0.2"/>
    <row r="121" s="74" customFormat="1" x14ac:dyDescent="0.2"/>
    <row r="122" s="74" customFormat="1" x14ac:dyDescent="0.2"/>
    <row r="123" s="74" customFormat="1" x14ac:dyDescent="0.2"/>
    <row r="124" s="74" customFormat="1" x14ac:dyDescent="0.2"/>
    <row r="125" s="74" customFormat="1" x14ac:dyDescent="0.2"/>
    <row r="126" s="74" customFormat="1" x14ac:dyDescent="0.2"/>
    <row r="127" s="74" customFormat="1" x14ac:dyDescent="0.2"/>
    <row r="128" s="74" customFormat="1" x14ac:dyDescent="0.2"/>
    <row r="129" s="74" customFormat="1" x14ac:dyDescent="0.2"/>
    <row r="130" s="74" customFormat="1" x14ac:dyDescent="0.2"/>
    <row r="131" s="74" customFormat="1" x14ac:dyDescent="0.2"/>
    <row r="132" s="74" customFormat="1" x14ac:dyDescent="0.2"/>
    <row r="133" s="74" customFormat="1" x14ac:dyDescent="0.2"/>
    <row r="134" s="74" customFormat="1" x14ac:dyDescent="0.2"/>
    <row r="135" s="74" customFormat="1" x14ac:dyDescent="0.2"/>
    <row r="136" s="74" customFormat="1" x14ac:dyDescent="0.2"/>
    <row r="137" s="74" customFormat="1" x14ac:dyDescent="0.2"/>
    <row r="138" s="74" customFormat="1" x14ac:dyDescent="0.2"/>
    <row r="139" s="74" customFormat="1" x14ac:dyDescent="0.2"/>
    <row r="140" s="74" customFormat="1" x14ac:dyDescent="0.2"/>
    <row r="141" s="74" customFormat="1" x14ac:dyDescent="0.2"/>
    <row r="142" s="74" customFormat="1" x14ac:dyDescent="0.2"/>
    <row r="143" s="74" customFormat="1" x14ac:dyDescent="0.2"/>
    <row r="144" s="74" customFormat="1" x14ac:dyDescent="0.2"/>
    <row r="145" s="74" customFormat="1" x14ac:dyDescent="0.2"/>
    <row r="146" s="74" customFormat="1" x14ac:dyDescent="0.2"/>
    <row r="147" s="74" customFormat="1" x14ac:dyDescent="0.2"/>
    <row r="148" s="74" customFormat="1" x14ac:dyDescent="0.2"/>
    <row r="149" s="74" customFormat="1" x14ac:dyDescent="0.2"/>
    <row r="150" s="74" customFormat="1" x14ac:dyDescent="0.2"/>
    <row r="151" s="74" customFormat="1" x14ac:dyDescent="0.2"/>
    <row r="152" s="74" customFormat="1" x14ac:dyDescent="0.2"/>
    <row r="153" s="74" customFormat="1" x14ac:dyDescent="0.2"/>
    <row r="154" s="74" customFormat="1" x14ac:dyDescent="0.2"/>
    <row r="155" s="74" customFormat="1" x14ac:dyDescent="0.2"/>
    <row r="156" s="74" customFormat="1" x14ac:dyDescent="0.2"/>
    <row r="157" s="74" customFormat="1" x14ac:dyDescent="0.2"/>
    <row r="158" s="74" customFormat="1" x14ac:dyDescent="0.2"/>
    <row r="159" s="74" customFormat="1" x14ac:dyDescent="0.2"/>
    <row r="160" s="74" customFormat="1" x14ac:dyDescent="0.2"/>
    <row r="161" s="74" customFormat="1" x14ac:dyDescent="0.2"/>
    <row r="162" s="74" customFormat="1" x14ac:dyDescent="0.2"/>
    <row r="163" s="74" customFormat="1" x14ac:dyDescent="0.2"/>
    <row r="164" s="74" customFormat="1" x14ac:dyDescent="0.2"/>
    <row r="165" s="74" customFormat="1" x14ac:dyDescent="0.2"/>
    <row r="166" s="74" customFormat="1" x14ac:dyDescent="0.2"/>
    <row r="167" s="74" customFormat="1" x14ac:dyDescent="0.2"/>
    <row r="168" s="74" customFormat="1" x14ac:dyDescent="0.2"/>
    <row r="169" s="74" customFormat="1" x14ac:dyDescent="0.2"/>
    <row r="170" s="74" customFormat="1" x14ac:dyDescent="0.2"/>
    <row r="171" s="74" customFormat="1" x14ac:dyDescent="0.2"/>
    <row r="172" s="74" customFormat="1" x14ac:dyDescent="0.2"/>
    <row r="173" s="74" customFormat="1" x14ac:dyDescent="0.2"/>
    <row r="174" s="74" customFormat="1" x14ac:dyDescent="0.2"/>
    <row r="175" s="74" customFormat="1" x14ac:dyDescent="0.2"/>
    <row r="176" s="74" customFormat="1" x14ac:dyDescent="0.2"/>
    <row r="177" s="74" customFormat="1" x14ac:dyDescent="0.2"/>
    <row r="178" s="74" customFormat="1" x14ac:dyDescent="0.2"/>
    <row r="179" s="74" customFormat="1" x14ac:dyDescent="0.2"/>
    <row r="180" s="74" customFormat="1" x14ac:dyDescent="0.2"/>
    <row r="181" s="74" customFormat="1" x14ac:dyDescent="0.2"/>
    <row r="182" s="74" customFormat="1" x14ac:dyDescent="0.2"/>
    <row r="183" s="74" customFormat="1" x14ac:dyDescent="0.2"/>
    <row r="184" s="74" customFormat="1" x14ac:dyDescent="0.2"/>
    <row r="185" s="74" customFormat="1" x14ac:dyDescent="0.2"/>
    <row r="186" s="74" customFormat="1" x14ac:dyDescent="0.2"/>
    <row r="187" s="74" customFormat="1" x14ac:dyDescent="0.2"/>
    <row r="188" s="74" customFormat="1" x14ac:dyDescent="0.2"/>
    <row r="189" s="74" customFormat="1" x14ac:dyDescent="0.2"/>
    <row r="190" s="74" customFormat="1" x14ac:dyDescent="0.2"/>
    <row r="191" s="74" customFormat="1" x14ac:dyDescent="0.2"/>
    <row r="192" s="74" customFormat="1" x14ac:dyDescent="0.2"/>
    <row r="193" s="74" customFormat="1" x14ac:dyDescent="0.2"/>
    <row r="194" s="74" customFormat="1" x14ac:dyDescent="0.2"/>
    <row r="195" s="74" customFormat="1" x14ac:dyDescent="0.2"/>
    <row r="196" s="74" customFormat="1" x14ac:dyDescent="0.2"/>
    <row r="197" s="74" customFormat="1" x14ac:dyDescent="0.2"/>
    <row r="198" s="74" customFormat="1" x14ac:dyDescent="0.2"/>
    <row r="199" s="74" customFormat="1" x14ac:dyDescent="0.2"/>
    <row r="200" s="74" customFormat="1" x14ac:dyDescent="0.2"/>
  </sheetData>
  <mergeCells count="6">
    <mergeCell ref="G61:H61"/>
    <mergeCell ref="A1:B1"/>
    <mergeCell ref="A3:B3"/>
    <mergeCell ref="A21:F21"/>
    <mergeCell ref="A61:B61"/>
    <mergeCell ref="D61:E61"/>
  </mergeCells>
  <dataValidations count="5">
    <dataValidation type="list" allowBlank="1" showInputMessage="1" showErrorMessage="1" sqref="B26 E26 B65 B46 E65 E46 H26 H65 H46" xr:uid="{B4996D94-8FB3-4E85-A731-F71808700399}">
      <formula1>"Cut,Grazed,Unknown"</formula1>
    </dataValidation>
    <dataValidation type="list" allowBlank="1" showInputMessage="1" showErrorMessage="1" sqref="B27 E27 B66 B47 E66 E47 H27 H66 H47" xr:uid="{43423F9A-0B00-4D92-85C8-071339E19A10}">
      <formula1>"Yes,No,Unknown"</formula1>
    </dataValidation>
    <dataValidation type="list" allowBlank="1" showInputMessage="1" showErrorMessage="1" sqref="B29 B91 B98:B100 E29 E91 B49 E98:E100 E49 B68 E68 H29 H91 H98:H100 H49 H68" xr:uid="{3CB66B61-9F8F-4A7D-B419-AB4E95EF9472}">
      <formula1>"Yes,No,Unsure"</formula1>
    </dataValidation>
    <dataValidation type="list" allowBlank="1" showInputMessage="1" showErrorMessage="1" sqref="B90 E90 H90" xr:uid="{3B026B98-FC87-4757-A1A0-54281C4035D0}">
      <formula1>"Cut annually, cut less regularly, unsure"</formula1>
    </dataValidation>
    <dataValidation type="list" allowBlank="1" showInputMessage="1" showErrorMessage="1" sqref="B48 B67 E48 E67 E28 B28 H48 H67 H28" xr:uid="{9DD47944-C62B-4993-B3F1-616DF24E6B8B}">
      <formula1>"No spraying, Spot spraying directly under panels only,spot spraying under panels and elsewhere,blanket use of herbicide under panels,blanket use of herbicide on site as a whole, Unknown"</formula1>
    </dataValidation>
  </dataValidation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141"/>
  <sheetViews>
    <sheetView workbookViewId="0">
      <selection activeCell="K15" sqref="K15"/>
    </sheetView>
  </sheetViews>
  <sheetFormatPr baseColWidth="10" defaultColWidth="8.83203125" defaultRowHeight="15" x14ac:dyDescent="0.2"/>
  <cols>
    <col min="2" max="2" width="29" customWidth="1"/>
    <col min="3" max="3" width="27.33203125" customWidth="1"/>
    <col min="4" max="4" width="3.5" bestFit="1" customWidth="1"/>
    <col min="5" max="5" width="2.5" customWidth="1"/>
    <col min="6" max="6" width="52.5" customWidth="1"/>
  </cols>
  <sheetData>
    <row r="1" spans="1:6" s="4" customFormat="1" ht="21" thickBot="1" x14ac:dyDescent="0.3">
      <c r="A1" s="406"/>
      <c r="B1" s="407"/>
      <c r="C1" s="408" t="s">
        <v>37</v>
      </c>
      <c r="D1" s="408"/>
      <c r="E1" s="408"/>
      <c r="F1" s="17" t="s">
        <v>25</v>
      </c>
    </row>
    <row r="2" spans="1:6" x14ac:dyDescent="0.2">
      <c r="A2" s="390" t="s">
        <v>97</v>
      </c>
      <c r="B2" s="5" t="s">
        <v>28</v>
      </c>
      <c r="C2" s="393"/>
      <c r="D2" s="393"/>
      <c r="E2" s="393"/>
      <c r="F2" s="394"/>
    </row>
    <row r="3" spans="1:6" x14ac:dyDescent="0.2">
      <c r="A3" s="391"/>
      <c r="B3" s="6" t="s">
        <v>15</v>
      </c>
      <c r="C3" s="388"/>
      <c r="D3" s="388"/>
      <c r="E3" s="388"/>
      <c r="F3" s="12"/>
    </row>
    <row r="4" spans="1:6" x14ac:dyDescent="0.2">
      <c r="A4" s="391"/>
      <c r="B4" s="6" t="s">
        <v>4</v>
      </c>
      <c r="C4" s="388"/>
      <c r="D4" s="388"/>
      <c r="E4" s="388"/>
      <c r="F4" s="12"/>
    </row>
    <row r="5" spans="1:6" ht="16" x14ac:dyDescent="0.2">
      <c r="A5" s="391"/>
      <c r="B5" s="6" t="s">
        <v>5</v>
      </c>
      <c r="C5" s="16"/>
      <c r="D5" s="11" t="s">
        <v>18</v>
      </c>
      <c r="E5" s="395"/>
      <c r="F5" s="387"/>
    </row>
    <row r="6" spans="1:6" x14ac:dyDescent="0.2">
      <c r="A6" s="391"/>
      <c r="B6" s="6" t="s">
        <v>40</v>
      </c>
      <c r="C6" s="395"/>
      <c r="D6" s="396"/>
      <c r="E6" s="395"/>
      <c r="F6" s="387"/>
    </row>
    <row r="7" spans="1:6" x14ac:dyDescent="0.2">
      <c r="A7" s="391"/>
      <c r="B7" s="10" t="s">
        <v>145</v>
      </c>
      <c r="C7" s="397"/>
      <c r="D7" s="398"/>
      <c r="E7" s="397"/>
      <c r="F7" s="399"/>
    </row>
    <row r="8" spans="1:6" ht="16" x14ac:dyDescent="0.2">
      <c r="A8" s="391"/>
      <c r="B8" s="400" t="s">
        <v>176</v>
      </c>
      <c r="C8" s="16" t="s">
        <v>20</v>
      </c>
      <c r="D8" s="11"/>
      <c r="E8" s="11" t="s">
        <v>19</v>
      </c>
      <c r="F8" s="12"/>
    </row>
    <row r="9" spans="1:6" ht="16" x14ac:dyDescent="0.2">
      <c r="A9" s="391"/>
      <c r="B9" s="401"/>
      <c r="C9" s="16" t="s">
        <v>21</v>
      </c>
      <c r="D9" s="11"/>
      <c r="E9" s="11" t="s">
        <v>19</v>
      </c>
      <c r="F9" s="12"/>
    </row>
    <row r="10" spans="1:6" ht="16" x14ac:dyDescent="0.2">
      <c r="A10" s="391"/>
      <c r="B10" s="401"/>
      <c r="C10" s="16" t="s">
        <v>22</v>
      </c>
      <c r="D10" s="11"/>
      <c r="E10" s="11" t="s">
        <v>19</v>
      </c>
      <c r="F10" s="12"/>
    </row>
    <row r="11" spans="1:6" ht="16" x14ac:dyDescent="0.2">
      <c r="A11" s="391"/>
      <c r="B11" s="401"/>
      <c r="C11" s="16" t="s">
        <v>23</v>
      </c>
      <c r="D11" s="11"/>
      <c r="E11" s="11" t="s">
        <v>19</v>
      </c>
      <c r="F11" s="12"/>
    </row>
    <row r="12" spans="1:6" ht="16" x14ac:dyDescent="0.2">
      <c r="A12" s="391"/>
      <c r="B12" s="401"/>
      <c r="C12" s="16" t="s">
        <v>24</v>
      </c>
      <c r="D12" s="11"/>
      <c r="E12" s="11" t="s">
        <v>19</v>
      </c>
      <c r="F12" s="12"/>
    </row>
    <row r="13" spans="1:6" ht="16" x14ac:dyDescent="0.2">
      <c r="A13" s="391"/>
      <c r="B13" s="401"/>
      <c r="C13" s="16" t="s">
        <v>49</v>
      </c>
      <c r="D13" s="11"/>
      <c r="E13" s="11" t="s">
        <v>19</v>
      </c>
      <c r="F13" s="12"/>
    </row>
    <row r="14" spans="1:6" ht="16" x14ac:dyDescent="0.2">
      <c r="A14" s="391"/>
      <c r="B14" s="402"/>
      <c r="C14" s="16" t="s">
        <v>175</v>
      </c>
      <c r="D14" s="11"/>
      <c r="E14" s="14" t="s">
        <v>19</v>
      </c>
      <c r="F14" s="12"/>
    </row>
    <row r="15" spans="1:6" ht="31.5" customHeight="1" x14ac:dyDescent="0.2">
      <c r="A15" s="391"/>
      <c r="B15" s="7" t="s">
        <v>177</v>
      </c>
      <c r="C15" s="16" t="s">
        <v>47</v>
      </c>
      <c r="D15" s="15"/>
      <c r="E15" s="19" t="s">
        <v>19</v>
      </c>
      <c r="F15" s="18"/>
    </row>
    <row r="16" spans="1:6" ht="16" x14ac:dyDescent="0.2">
      <c r="A16" s="391"/>
      <c r="B16" s="7" t="s">
        <v>38</v>
      </c>
      <c r="C16" s="385"/>
      <c r="D16" s="385"/>
      <c r="E16" s="386"/>
      <c r="F16" s="387"/>
    </row>
    <row r="17" spans="1:6" ht="32" x14ac:dyDescent="0.2">
      <c r="A17" s="391"/>
      <c r="B17" s="7" t="s">
        <v>34</v>
      </c>
      <c r="C17" s="388"/>
      <c r="D17" s="388"/>
      <c r="E17" s="388"/>
      <c r="F17" s="389"/>
    </row>
    <row r="18" spans="1:6" ht="16" x14ac:dyDescent="0.2">
      <c r="A18" s="391"/>
      <c r="B18" s="7" t="s">
        <v>153</v>
      </c>
      <c r="C18" s="388"/>
      <c r="D18" s="388"/>
      <c r="E18" s="388"/>
      <c r="F18" s="389"/>
    </row>
    <row r="19" spans="1:6" ht="32" x14ac:dyDescent="0.2">
      <c r="A19" s="391"/>
      <c r="B19" s="7" t="s">
        <v>55</v>
      </c>
      <c r="C19" s="388"/>
      <c r="D19" s="388"/>
      <c r="E19" s="388"/>
      <c r="F19" s="389"/>
    </row>
    <row r="20" spans="1:6" ht="17" thickBot="1" x14ac:dyDescent="0.25">
      <c r="A20" s="391"/>
      <c r="B20" s="7" t="s">
        <v>60</v>
      </c>
      <c r="C20" s="388"/>
      <c r="D20" s="388"/>
      <c r="E20" s="388"/>
      <c r="F20" s="12"/>
    </row>
    <row r="21" spans="1:6" ht="17" thickBot="1" x14ac:dyDescent="0.25">
      <c r="A21" s="392"/>
      <c r="B21" s="8" t="s">
        <v>39</v>
      </c>
      <c r="C21" s="403"/>
      <c r="D21" s="403"/>
      <c r="E21" s="403"/>
      <c r="F21" s="404"/>
    </row>
    <row r="22" spans="1:6" x14ac:dyDescent="0.2">
      <c r="A22" s="405" t="s">
        <v>178</v>
      </c>
      <c r="B22" s="5" t="s">
        <v>28</v>
      </c>
      <c r="C22" s="393"/>
      <c r="D22" s="393"/>
      <c r="E22" s="393"/>
      <c r="F22" s="394"/>
    </row>
    <row r="23" spans="1:6" x14ac:dyDescent="0.2">
      <c r="A23" s="391"/>
      <c r="B23" s="6" t="s">
        <v>15</v>
      </c>
      <c r="C23" s="388"/>
      <c r="D23" s="388"/>
      <c r="E23" s="388"/>
      <c r="F23" s="12"/>
    </row>
    <row r="24" spans="1:6" x14ac:dyDescent="0.2">
      <c r="A24" s="391"/>
      <c r="B24" s="6" t="s">
        <v>4</v>
      </c>
      <c r="C24" s="388"/>
      <c r="D24" s="388"/>
      <c r="E24" s="388"/>
      <c r="F24" s="12"/>
    </row>
    <row r="25" spans="1:6" ht="16" x14ac:dyDescent="0.2">
      <c r="A25" s="391"/>
      <c r="B25" s="6" t="s">
        <v>5</v>
      </c>
      <c r="C25" s="16"/>
      <c r="D25" s="11" t="s">
        <v>18</v>
      </c>
      <c r="E25" s="395"/>
      <c r="F25" s="387"/>
    </row>
    <row r="26" spans="1:6" x14ac:dyDescent="0.2">
      <c r="A26" s="391"/>
      <c r="B26" s="6" t="s">
        <v>40</v>
      </c>
      <c r="C26" s="395"/>
      <c r="D26" s="396"/>
      <c r="E26" s="395"/>
      <c r="F26" s="387"/>
    </row>
    <row r="27" spans="1:6" x14ac:dyDescent="0.2">
      <c r="A27" s="391"/>
      <c r="B27" s="10" t="s">
        <v>145</v>
      </c>
      <c r="C27" s="397"/>
      <c r="D27" s="398"/>
      <c r="E27" s="397"/>
      <c r="F27" s="399"/>
    </row>
    <row r="28" spans="1:6" ht="16" x14ac:dyDescent="0.2">
      <c r="A28" s="391"/>
      <c r="B28" s="400" t="s">
        <v>176</v>
      </c>
      <c r="C28" s="16" t="s">
        <v>20</v>
      </c>
      <c r="D28" s="11"/>
      <c r="E28" s="11" t="s">
        <v>19</v>
      </c>
      <c r="F28" s="12"/>
    </row>
    <row r="29" spans="1:6" ht="16" x14ac:dyDescent="0.2">
      <c r="A29" s="391"/>
      <c r="B29" s="401"/>
      <c r="C29" s="16" t="s">
        <v>21</v>
      </c>
      <c r="D29" s="11"/>
      <c r="E29" s="11" t="s">
        <v>19</v>
      </c>
      <c r="F29" s="12"/>
    </row>
    <row r="30" spans="1:6" ht="16" x14ac:dyDescent="0.2">
      <c r="A30" s="391"/>
      <c r="B30" s="401"/>
      <c r="C30" s="16" t="s">
        <v>22</v>
      </c>
      <c r="D30" s="11"/>
      <c r="E30" s="11" t="s">
        <v>19</v>
      </c>
      <c r="F30" s="12"/>
    </row>
    <row r="31" spans="1:6" ht="16" x14ac:dyDescent="0.2">
      <c r="A31" s="391"/>
      <c r="B31" s="401"/>
      <c r="C31" s="16" t="s">
        <v>23</v>
      </c>
      <c r="D31" s="11"/>
      <c r="E31" s="11" t="s">
        <v>19</v>
      </c>
      <c r="F31" s="12"/>
    </row>
    <row r="32" spans="1:6" ht="16" x14ac:dyDescent="0.2">
      <c r="A32" s="391"/>
      <c r="B32" s="401"/>
      <c r="C32" s="16" t="s">
        <v>24</v>
      </c>
      <c r="D32" s="11"/>
      <c r="E32" s="11" t="s">
        <v>19</v>
      </c>
      <c r="F32" s="12"/>
    </row>
    <row r="33" spans="1:6" ht="16" x14ac:dyDescent="0.2">
      <c r="A33" s="391"/>
      <c r="B33" s="401"/>
      <c r="C33" s="16" t="s">
        <v>49</v>
      </c>
      <c r="D33" s="11"/>
      <c r="E33" s="11" t="s">
        <v>19</v>
      </c>
      <c r="F33" s="12"/>
    </row>
    <row r="34" spans="1:6" ht="16" x14ac:dyDescent="0.2">
      <c r="A34" s="391"/>
      <c r="B34" s="402"/>
      <c r="C34" s="16" t="s">
        <v>175</v>
      </c>
      <c r="D34" s="11"/>
      <c r="E34" s="14" t="s">
        <v>19</v>
      </c>
      <c r="F34" s="12"/>
    </row>
    <row r="35" spans="1:6" ht="32" x14ac:dyDescent="0.2">
      <c r="A35" s="391"/>
      <c r="B35" s="7" t="s">
        <v>177</v>
      </c>
      <c r="C35" s="16" t="s">
        <v>47</v>
      </c>
      <c r="D35" s="15"/>
      <c r="E35" s="19" t="s">
        <v>19</v>
      </c>
      <c r="F35" s="18"/>
    </row>
    <row r="36" spans="1:6" ht="16" x14ac:dyDescent="0.2">
      <c r="A36" s="391"/>
      <c r="B36" s="7" t="s">
        <v>38</v>
      </c>
      <c r="C36" s="385"/>
      <c r="D36" s="385"/>
      <c r="E36" s="386"/>
      <c r="F36" s="387"/>
    </row>
    <row r="37" spans="1:6" ht="32" x14ac:dyDescent="0.2">
      <c r="A37" s="391"/>
      <c r="B37" s="7" t="s">
        <v>34</v>
      </c>
      <c r="C37" s="388"/>
      <c r="D37" s="388"/>
      <c r="E37" s="388"/>
      <c r="F37" s="389"/>
    </row>
    <row r="38" spans="1:6" ht="16" x14ac:dyDescent="0.2">
      <c r="A38" s="391"/>
      <c r="B38" s="7" t="s">
        <v>153</v>
      </c>
      <c r="C38" s="388"/>
      <c r="D38" s="388"/>
      <c r="E38" s="388"/>
      <c r="F38" s="389"/>
    </row>
    <row r="39" spans="1:6" ht="32" x14ac:dyDescent="0.2">
      <c r="A39" s="391"/>
      <c r="B39" s="7" t="s">
        <v>55</v>
      </c>
      <c r="C39" s="388"/>
      <c r="D39" s="388"/>
      <c r="E39" s="388"/>
      <c r="F39" s="389"/>
    </row>
    <row r="40" spans="1:6" ht="17" thickBot="1" x14ac:dyDescent="0.25">
      <c r="A40" s="391"/>
      <c r="B40" s="7" t="s">
        <v>60</v>
      </c>
      <c r="C40" s="388"/>
      <c r="D40" s="388"/>
      <c r="E40" s="388"/>
      <c r="F40" s="12"/>
    </row>
    <row r="41" spans="1:6" ht="17" thickBot="1" x14ac:dyDescent="0.25">
      <c r="A41" s="392"/>
      <c r="B41" s="8" t="s">
        <v>39</v>
      </c>
      <c r="C41" s="403"/>
      <c r="D41" s="403"/>
      <c r="E41" s="403"/>
      <c r="F41" s="404"/>
    </row>
    <row r="42" spans="1:6" x14ac:dyDescent="0.2">
      <c r="A42" s="405" t="s">
        <v>179</v>
      </c>
      <c r="B42" s="5" t="s">
        <v>28</v>
      </c>
      <c r="C42" s="393"/>
      <c r="D42" s="393"/>
      <c r="E42" s="393"/>
      <c r="F42" s="394"/>
    </row>
    <row r="43" spans="1:6" x14ac:dyDescent="0.2">
      <c r="A43" s="391"/>
      <c r="B43" s="6" t="s">
        <v>15</v>
      </c>
      <c r="C43" s="388"/>
      <c r="D43" s="388"/>
      <c r="E43" s="388"/>
      <c r="F43" s="12"/>
    </row>
    <row r="44" spans="1:6" x14ac:dyDescent="0.2">
      <c r="A44" s="391"/>
      <c r="B44" s="6" t="s">
        <v>4</v>
      </c>
      <c r="C44" s="388"/>
      <c r="D44" s="388"/>
      <c r="E44" s="388"/>
      <c r="F44" s="12"/>
    </row>
    <row r="45" spans="1:6" ht="16" x14ac:dyDescent="0.2">
      <c r="A45" s="391"/>
      <c r="B45" s="6" t="s">
        <v>5</v>
      </c>
      <c r="C45" s="16"/>
      <c r="D45" s="11" t="s">
        <v>18</v>
      </c>
      <c r="E45" s="395"/>
      <c r="F45" s="387"/>
    </row>
    <row r="46" spans="1:6" x14ac:dyDescent="0.2">
      <c r="A46" s="391"/>
      <c r="B46" s="6" t="s">
        <v>40</v>
      </c>
      <c r="C46" s="395"/>
      <c r="D46" s="396"/>
      <c r="E46" s="395"/>
      <c r="F46" s="387"/>
    </row>
    <row r="47" spans="1:6" x14ac:dyDescent="0.2">
      <c r="A47" s="391"/>
      <c r="B47" s="10" t="s">
        <v>145</v>
      </c>
      <c r="C47" s="397"/>
      <c r="D47" s="398"/>
      <c r="E47" s="397"/>
      <c r="F47" s="399"/>
    </row>
    <row r="48" spans="1:6" ht="16" x14ac:dyDescent="0.2">
      <c r="A48" s="391"/>
      <c r="B48" s="400" t="s">
        <v>176</v>
      </c>
      <c r="C48" s="16" t="s">
        <v>20</v>
      </c>
      <c r="D48" s="11"/>
      <c r="E48" s="11" t="s">
        <v>19</v>
      </c>
      <c r="F48" s="12"/>
    </row>
    <row r="49" spans="1:6" ht="16" x14ac:dyDescent="0.2">
      <c r="A49" s="391"/>
      <c r="B49" s="401"/>
      <c r="C49" s="16" t="s">
        <v>21</v>
      </c>
      <c r="D49" s="11"/>
      <c r="E49" s="11" t="s">
        <v>19</v>
      </c>
      <c r="F49" s="12"/>
    </row>
    <row r="50" spans="1:6" ht="16" x14ac:dyDescent="0.2">
      <c r="A50" s="391"/>
      <c r="B50" s="401"/>
      <c r="C50" s="16" t="s">
        <v>22</v>
      </c>
      <c r="D50" s="11"/>
      <c r="E50" s="11" t="s">
        <v>19</v>
      </c>
      <c r="F50" s="12"/>
    </row>
    <row r="51" spans="1:6" ht="16" x14ac:dyDescent="0.2">
      <c r="A51" s="391"/>
      <c r="B51" s="401"/>
      <c r="C51" s="16" t="s">
        <v>23</v>
      </c>
      <c r="D51" s="11"/>
      <c r="E51" s="11" t="s">
        <v>19</v>
      </c>
      <c r="F51" s="12"/>
    </row>
    <row r="52" spans="1:6" ht="16" x14ac:dyDescent="0.2">
      <c r="A52" s="391"/>
      <c r="B52" s="401"/>
      <c r="C52" s="16" t="s">
        <v>24</v>
      </c>
      <c r="D52" s="11"/>
      <c r="E52" s="11" t="s">
        <v>19</v>
      </c>
      <c r="F52" s="12"/>
    </row>
    <row r="53" spans="1:6" ht="16" x14ac:dyDescent="0.2">
      <c r="A53" s="391"/>
      <c r="B53" s="401"/>
      <c r="C53" s="16" t="s">
        <v>49</v>
      </c>
      <c r="D53" s="11"/>
      <c r="E53" s="11" t="s">
        <v>19</v>
      </c>
      <c r="F53" s="12"/>
    </row>
    <row r="54" spans="1:6" ht="16" x14ac:dyDescent="0.2">
      <c r="A54" s="391"/>
      <c r="B54" s="402"/>
      <c r="C54" s="16" t="s">
        <v>175</v>
      </c>
      <c r="D54" s="11"/>
      <c r="E54" s="14" t="s">
        <v>19</v>
      </c>
      <c r="F54" s="12"/>
    </row>
    <row r="55" spans="1:6" ht="32" x14ac:dyDescent="0.2">
      <c r="A55" s="391"/>
      <c r="B55" s="7" t="s">
        <v>177</v>
      </c>
      <c r="C55" s="16" t="s">
        <v>47</v>
      </c>
      <c r="D55" s="15"/>
      <c r="E55" s="19" t="s">
        <v>19</v>
      </c>
      <c r="F55" s="18"/>
    </row>
    <row r="56" spans="1:6" ht="16" x14ac:dyDescent="0.2">
      <c r="A56" s="391"/>
      <c r="B56" s="7" t="s">
        <v>38</v>
      </c>
      <c r="C56" s="385"/>
      <c r="D56" s="385"/>
      <c r="E56" s="386"/>
      <c r="F56" s="387"/>
    </row>
    <row r="57" spans="1:6" ht="32" x14ac:dyDescent="0.2">
      <c r="A57" s="391"/>
      <c r="B57" s="7" t="s">
        <v>34</v>
      </c>
      <c r="C57" s="388"/>
      <c r="D57" s="388"/>
      <c r="E57" s="388"/>
      <c r="F57" s="389"/>
    </row>
    <row r="58" spans="1:6" ht="16" x14ac:dyDescent="0.2">
      <c r="A58" s="391"/>
      <c r="B58" s="7" t="s">
        <v>153</v>
      </c>
      <c r="C58" s="388"/>
      <c r="D58" s="388"/>
      <c r="E58" s="388"/>
      <c r="F58" s="389"/>
    </row>
    <row r="59" spans="1:6" ht="32" x14ac:dyDescent="0.2">
      <c r="A59" s="391"/>
      <c r="B59" s="7" t="s">
        <v>55</v>
      </c>
      <c r="C59" s="388"/>
      <c r="D59" s="388"/>
      <c r="E59" s="388"/>
      <c r="F59" s="389"/>
    </row>
    <row r="60" spans="1:6" ht="17" thickBot="1" x14ac:dyDescent="0.25">
      <c r="A60" s="391"/>
      <c r="B60" s="7" t="s">
        <v>60</v>
      </c>
      <c r="C60" s="388"/>
      <c r="D60" s="388"/>
      <c r="E60" s="388"/>
      <c r="F60" s="12"/>
    </row>
    <row r="61" spans="1:6" ht="17" thickBot="1" x14ac:dyDescent="0.25">
      <c r="A61" s="392"/>
      <c r="B61" s="8" t="s">
        <v>39</v>
      </c>
      <c r="C61" s="403"/>
      <c r="D61" s="403"/>
      <c r="E61" s="403"/>
      <c r="F61" s="404"/>
    </row>
    <row r="62" spans="1:6" x14ac:dyDescent="0.2">
      <c r="A62" s="405" t="s">
        <v>180</v>
      </c>
      <c r="B62" s="5" t="s">
        <v>28</v>
      </c>
      <c r="C62" s="393"/>
      <c r="D62" s="393"/>
      <c r="E62" s="393"/>
      <c r="F62" s="394"/>
    </row>
    <row r="63" spans="1:6" x14ac:dyDescent="0.2">
      <c r="A63" s="391"/>
      <c r="B63" s="6" t="s">
        <v>15</v>
      </c>
      <c r="C63" s="388"/>
      <c r="D63" s="388"/>
      <c r="E63" s="388"/>
      <c r="F63" s="12"/>
    </row>
    <row r="64" spans="1:6" x14ac:dyDescent="0.2">
      <c r="A64" s="391"/>
      <c r="B64" s="6" t="s">
        <v>4</v>
      </c>
      <c r="C64" s="388"/>
      <c r="D64" s="388"/>
      <c r="E64" s="388"/>
      <c r="F64" s="12"/>
    </row>
    <row r="65" spans="1:6" ht="16" x14ac:dyDescent="0.2">
      <c r="A65" s="391"/>
      <c r="B65" s="6" t="s">
        <v>5</v>
      </c>
      <c r="C65" s="16"/>
      <c r="D65" s="11" t="s">
        <v>18</v>
      </c>
      <c r="E65" s="395"/>
      <c r="F65" s="387"/>
    </row>
    <row r="66" spans="1:6" x14ac:dyDescent="0.2">
      <c r="A66" s="391"/>
      <c r="B66" s="6" t="s">
        <v>40</v>
      </c>
      <c r="C66" s="395"/>
      <c r="D66" s="396"/>
      <c r="E66" s="395"/>
      <c r="F66" s="387"/>
    </row>
    <row r="67" spans="1:6" x14ac:dyDescent="0.2">
      <c r="A67" s="391"/>
      <c r="B67" s="10" t="s">
        <v>145</v>
      </c>
      <c r="C67" s="397"/>
      <c r="D67" s="398"/>
      <c r="E67" s="397"/>
      <c r="F67" s="399"/>
    </row>
    <row r="68" spans="1:6" ht="16" x14ac:dyDescent="0.2">
      <c r="A68" s="391"/>
      <c r="B68" s="400" t="s">
        <v>176</v>
      </c>
      <c r="C68" s="16" t="s">
        <v>20</v>
      </c>
      <c r="D68" s="11"/>
      <c r="E68" s="11" t="s">
        <v>19</v>
      </c>
      <c r="F68" s="12"/>
    </row>
    <row r="69" spans="1:6" ht="16" x14ac:dyDescent="0.2">
      <c r="A69" s="391"/>
      <c r="B69" s="401"/>
      <c r="C69" s="16" t="s">
        <v>21</v>
      </c>
      <c r="D69" s="11"/>
      <c r="E69" s="11" t="s">
        <v>19</v>
      </c>
      <c r="F69" s="12"/>
    </row>
    <row r="70" spans="1:6" ht="16" x14ac:dyDescent="0.2">
      <c r="A70" s="391"/>
      <c r="B70" s="401"/>
      <c r="C70" s="16" t="s">
        <v>22</v>
      </c>
      <c r="D70" s="11"/>
      <c r="E70" s="11" t="s">
        <v>19</v>
      </c>
      <c r="F70" s="12"/>
    </row>
    <row r="71" spans="1:6" ht="16" x14ac:dyDescent="0.2">
      <c r="A71" s="391"/>
      <c r="B71" s="401"/>
      <c r="C71" s="16" t="s">
        <v>23</v>
      </c>
      <c r="D71" s="11"/>
      <c r="E71" s="11" t="s">
        <v>19</v>
      </c>
      <c r="F71" s="12"/>
    </row>
    <row r="72" spans="1:6" ht="16" x14ac:dyDescent="0.2">
      <c r="A72" s="391"/>
      <c r="B72" s="401"/>
      <c r="C72" s="16" t="s">
        <v>24</v>
      </c>
      <c r="D72" s="11"/>
      <c r="E72" s="11" t="s">
        <v>19</v>
      </c>
      <c r="F72" s="12"/>
    </row>
    <row r="73" spans="1:6" ht="16" x14ac:dyDescent="0.2">
      <c r="A73" s="391"/>
      <c r="B73" s="401"/>
      <c r="C73" s="16" t="s">
        <v>49</v>
      </c>
      <c r="D73" s="11"/>
      <c r="E73" s="11" t="s">
        <v>19</v>
      </c>
      <c r="F73" s="12"/>
    </row>
    <row r="74" spans="1:6" ht="16" x14ac:dyDescent="0.2">
      <c r="A74" s="391"/>
      <c r="B74" s="402"/>
      <c r="C74" s="16" t="s">
        <v>175</v>
      </c>
      <c r="D74" s="11"/>
      <c r="E74" s="14" t="s">
        <v>19</v>
      </c>
      <c r="F74" s="12"/>
    </row>
    <row r="75" spans="1:6" ht="32" x14ac:dyDescent="0.2">
      <c r="A75" s="391"/>
      <c r="B75" s="7" t="s">
        <v>177</v>
      </c>
      <c r="C75" s="16" t="s">
        <v>47</v>
      </c>
      <c r="D75" s="15"/>
      <c r="E75" s="19" t="s">
        <v>19</v>
      </c>
      <c r="F75" s="18"/>
    </row>
    <row r="76" spans="1:6" ht="16" x14ac:dyDescent="0.2">
      <c r="A76" s="391"/>
      <c r="B76" s="7" t="s">
        <v>38</v>
      </c>
      <c r="C76" s="385"/>
      <c r="D76" s="385"/>
      <c r="E76" s="386"/>
      <c r="F76" s="387"/>
    </row>
    <row r="77" spans="1:6" ht="32" x14ac:dyDescent="0.2">
      <c r="A77" s="391"/>
      <c r="B77" s="7" t="s">
        <v>34</v>
      </c>
      <c r="C77" s="388"/>
      <c r="D77" s="388"/>
      <c r="E77" s="388"/>
      <c r="F77" s="389"/>
    </row>
    <row r="78" spans="1:6" ht="16" x14ac:dyDescent="0.2">
      <c r="A78" s="391"/>
      <c r="B78" s="7" t="s">
        <v>153</v>
      </c>
      <c r="C78" s="388"/>
      <c r="D78" s="388"/>
      <c r="E78" s="388"/>
      <c r="F78" s="389"/>
    </row>
    <row r="79" spans="1:6" ht="32" x14ac:dyDescent="0.2">
      <c r="A79" s="391"/>
      <c r="B79" s="7" t="s">
        <v>55</v>
      </c>
      <c r="C79" s="388"/>
      <c r="D79" s="388"/>
      <c r="E79" s="388"/>
      <c r="F79" s="389"/>
    </row>
    <row r="80" spans="1:6" ht="17" thickBot="1" x14ac:dyDescent="0.25">
      <c r="A80" s="391"/>
      <c r="B80" s="7" t="s">
        <v>60</v>
      </c>
      <c r="C80" s="388"/>
      <c r="D80" s="388"/>
      <c r="E80" s="388"/>
      <c r="F80" s="12"/>
    </row>
    <row r="81" spans="1:6" ht="17" thickBot="1" x14ac:dyDescent="0.25">
      <c r="A81" s="392"/>
      <c r="B81" s="8" t="s">
        <v>39</v>
      </c>
      <c r="C81" s="403"/>
      <c r="D81" s="403"/>
      <c r="E81" s="403"/>
      <c r="F81" s="404"/>
    </row>
    <row r="82" spans="1:6" x14ac:dyDescent="0.2">
      <c r="A82" s="405" t="s">
        <v>181</v>
      </c>
      <c r="B82" s="5" t="s">
        <v>28</v>
      </c>
      <c r="C82" s="393"/>
      <c r="D82" s="393"/>
      <c r="E82" s="393"/>
      <c r="F82" s="394"/>
    </row>
    <row r="83" spans="1:6" x14ac:dyDescent="0.2">
      <c r="A83" s="391"/>
      <c r="B83" s="6" t="s">
        <v>15</v>
      </c>
      <c r="C83" s="388"/>
      <c r="D83" s="388"/>
      <c r="E83" s="388"/>
      <c r="F83" s="12"/>
    </row>
    <row r="84" spans="1:6" x14ac:dyDescent="0.2">
      <c r="A84" s="391"/>
      <c r="B84" s="6" t="s">
        <v>4</v>
      </c>
      <c r="C84" s="388"/>
      <c r="D84" s="388"/>
      <c r="E84" s="388"/>
      <c r="F84" s="12"/>
    </row>
    <row r="85" spans="1:6" ht="16" x14ac:dyDescent="0.2">
      <c r="A85" s="391"/>
      <c r="B85" s="6" t="s">
        <v>5</v>
      </c>
      <c r="C85" s="16"/>
      <c r="D85" s="11" t="s">
        <v>18</v>
      </c>
      <c r="E85" s="395"/>
      <c r="F85" s="387"/>
    </row>
    <row r="86" spans="1:6" x14ac:dyDescent="0.2">
      <c r="A86" s="391"/>
      <c r="B86" s="6" t="s">
        <v>40</v>
      </c>
      <c r="C86" s="395"/>
      <c r="D86" s="396"/>
      <c r="E86" s="395"/>
      <c r="F86" s="387"/>
    </row>
    <row r="87" spans="1:6" x14ac:dyDescent="0.2">
      <c r="A87" s="391"/>
      <c r="B87" s="10" t="s">
        <v>145</v>
      </c>
      <c r="C87" s="397"/>
      <c r="D87" s="398"/>
      <c r="E87" s="397"/>
      <c r="F87" s="399"/>
    </row>
    <row r="88" spans="1:6" ht="16" x14ac:dyDescent="0.2">
      <c r="A88" s="391"/>
      <c r="B88" s="400" t="s">
        <v>176</v>
      </c>
      <c r="C88" s="16" t="s">
        <v>20</v>
      </c>
      <c r="D88" s="11"/>
      <c r="E88" s="11" t="s">
        <v>19</v>
      </c>
      <c r="F88" s="12"/>
    </row>
    <row r="89" spans="1:6" ht="16" x14ac:dyDescent="0.2">
      <c r="A89" s="391"/>
      <c r="B89" s="401"/>
      <c r="C89" s="16" t="s">
        <v>21</v>
      </c>
      <c r="D89" s="11"/>
      <c r="E89" s="11" t="s">
        <v>19</v>
      </c>
      <c r="F89" s="12"/>
    </row>
    <row r="90" spans="1:6" ht="16" x14ac:dyDescent="0.2">
      <c r="A90" s="391"/>
      <c r="B90" s="401"/>
      <c r="C90" s="16" t="s">
        <v>22</v>
      </c>
      <c r="D90" s="11"/>
      <c r="E90" s="11" t="s">
        <v>19</v>
      </c>
      <c r="F90" s="12"/>
    </row>
    <row r="91" spans="1:6" ht="16" x14ac:dyDescent="0.2">
      <c r="A91" s="391"/>
      <c r="B91" s="401"/>
      <c r="C91" s="16" t="s">
        <v>23</v>
      </c>
      <c r="D91" s="11"/>
      <c r="E91" s="11" t="s">
        <v>19</v>
      </c>
      <c r="F91" s="12"/>
    </row>
    <row r="92" spans="1:6" ht="16" x14ac:dyDescent="0.2">
      <c r="A92" s="391"/>
      <c r="B92" s="401"/>
      <c r="C92" s="16" t="s">
        <v>24</v>
      </c>
      <c r="D92" s="11"/>
      <c r="E92" s="11" t="s">
        <v>19</v>
      </c>
      <c r="F92" s="12"/>
    </row>
    <row r="93" spans="1:6" ht="16" x14ac:dyDescent="0.2">
      <c r="A93" s="391"/>
      <c r="B93" s="401"/>
      <c r="C93" s="16" t="s">
        <v>49</v>
      </c>
      <c r="D93" s="11"/>
      <c r="E93" s="11" t="s">
        <v>19</v>
      </c>
      <c r="F93" s="12"/>
    </row>
    <row r="94" spans="1:6" ht="16" x14ac:dyDescent="0.2">
      <c r="A94" s="391"/>
      <c r="B94" s="402"/>
      <c r="C94" s="16" t="s">
        <v>175</v>
      </c>
      <c r="D94" s="11"/>
      <c r="E94" s="14" t="s">
        <v>19</v>
      </c>
      <c r="F94" s="12"/>
    </row>
    <row r="95" spans="1:6" ht="32" x14ac:dyDescent="0.2">
      <c r="A95" s="391"/>
      <c r="B95" s="7" t="s">
        <v>177</v>
      </c>
      <c r="C95" s="16" t="s">
        <v>47</v>
      </c>
      <c r="D95" s="15"/>
      <c r="E95" s="19" t="s">
        <v>19</v>
      </c>
      <c r="F95" s="18"/>
    </row>
    <row r="96" spans="1:6" ht="16" x14ac:dyDescent="0.2">
      <c r="A96" s="391"/>
      <c r="B96" s="7" t="s">
        <v>38</v>
      </c>
      <c r="C96" s="385"/>
      <c r="D96" s="385"/>
      <c r="E96" s="386"/>
      <c r="F96" s="387"/>
    </row>
    <row r="97" spans="1:6" ht="32" x14ac:dyDescent="0.2">
      <c r="A97" s="391"/>
      <c r="B97" s="7" t="s">
        <v>34</v>
      </c>
      <c r="C97" s="388"/>
      <c r="D97" s="388"/>
      <c r="E97" s="388"/>
      <c r="F97" s="389"/>
    </row>
    <row r="98" spans="1:6" ht="16" x14ac:dyDescent="0.2">
      <c r="A98" s="391"/>
      <c r="B98" s="7" t="s">
        <v>153</v>
      </c>
      <c r="C98" s="388"/>
      <c r="D98" s="388"/>
      <c r="E98" s="388"/>
      <c r="F98" s="389"/>
    </row>
    <row r="99" spans="1:6" ht="32" x14ac:dyDescent="0.2">
      <c r="A99" s="391"/>
      <c r="B99" s="7" t="s">
        <v>55</v>
      </c>
      <c r="C99" s="388"/>
      <c r="D99" s="388"/>
      <c r="E99" s="388"/>
      <c r="F99" s="389"/>
    </row>
    <row r="100" spans="1:6" ht="17" thickBot="1" x14ac:dyDescent="0.25">
      <c r="A100" s="391"/>
      <c r="B100" s="7" t="s">
        <v>60</v>
      </c>
      <c r="C100" s="388"/>
      <c r="D100" s="388"/>
      <c r="E100" s="388"/>
      <c r="F100" s="12"/>
    </row>
    <row r="101" spans="1:6" ht="17" thickBot="1" x14ac:dyDescent="0.25">
      <c r="A101" s="392"/>
      <c r="B101" s="8" t="s">
        <v>39</v>
      </c>
      <c r="C101" s="403"/>
      <c r="D101" s="403"/>
      <c r="E101" s="403"/>
      <c r="F101" s="404"/>
    </row>
    <row r="102" spans="1:6" ht="15" customHeight="1" x14ac:dyDescent="0.2">
      <c r="A102" s="405" t="s">
        <v>182</v>
      </c>
      <c r="B102" s="5" t="s">
        <v>28</v>
      </c>
      <c r="C102" s="393"/>
      <c r="D102" s="393"/>
      <c r="E102" s="393"/>
      <c r="F102" s="394"/>
    </row>
    <row r="103" spans="1:6" x14ac:dyDescent="0.2">
      <c r="A103" s="391"/>
      <c r="B103" s="6" t="s">
        <v>15</v>
      </c>
      <c r="C103" s="388"/>
      <c r="D103" s="388"/>
      <c r="E103" s="388"/>
      <c r="F103" s="12"/>
    </row>
    <row r="104" spans="1:6" x14ac:dyDescent="0.2">
      <c r="A104" s="391"/>
      <c r="B104" s="6" t="s">
        <v>4</v>
      </c>
      <c r="C104" s="388"/>
      <c r="D104" s="388"/>
      <c r="E104" s="388"/>
      <c r="F104" s="12"/>
    </row>
    <row r="105" spans="1:6" ht="16" x14ac:dyDescent="0.2">
      <c r="A105" s="391"/>
      <c r="B105" s="6" t="s">
        <v>5</v>
      </c>
      <c r="C105" s="16"/>
      <c r="D105" s="11" t="s">
        <v>18</v>
      </c>
      <c r="E105" s="395"/>
      <c r="F105" s="387"/>
    </row>
    <row r="106" spans="1:6" x14ac:dyDescent="0.2">
      <c r="A106" s="391"/>
      <c r="B106" s="6" t="s">
        <v>40</v>
      </c>
      <c r="C106" s="395"/>
      <c r="D106" s="396"/>
      <c r="E106" s="395"/>
      <c r="F106" s="387"/>
    </row>
    <row r="107" spans="1:6" x14ac:dyDescent="0.2">
      <c r="A107" s="391"/>
      <c r="B107" s="10" t="s">
        <v>145</v>
      </c>
      <c r="C107" s="397"/>
      <c r="D107" s="398"/>
      <c r="E107" s="397"/>
      <c r="F107" s="399"/>
    </row>
    <row r="108" spans="1:6" ht="15" customHeight="1" x14ac:dyDescent="0.2">
      <c r="A108" s="391"/>
      <c r="B108" s="400" t="s">
        <v>176</v>
      </c>
      <c r="C108" s="16" t="s">
        <v>20</v>
      </c>
      <c r="D108" s="11"/>
      <c r="E108" s="11" t="s">
        <v>19</v>
      </c>
      <c r="F108" s="12"/>
    </row>
    <row r="109" spans="1:6" ht="16" x14ac:dyDescent="0.2">
      <c r="A109" s="391"/>
      <c r="B109" s="401"/>
      <c r="C109" s="16" t="s">
        <v>21</v>
      </c>
      <c r="D109" s="11"/>
      <c r="E109" s="11" t="s">
        <v>19</v>
      </c>
      <c r="F109" s="12"/>
    </row>
    <row r="110" spans="1:6" ht="16" x14ac:dyDescent="0.2">
      <c r="A110" s="391"/>
      <c r="B110" s="401"/>
      <c r="C110" s="16" t="s">
        <v>22</v>
      </c>
      <c r="D110" s="11"/>
      <c r="E110" s="11" t="s">
        <v>19</v>
      </c>
      <c r="F110" s="12"/>
    </row>
    <row r="111" spans="1:6" ht="16" x14ac:dyDescent="0.2">
      <c r="A111" s="391"/>
      <c r="B111" s="401"/>
      <c r="C111" s="16" t="s">
        <v>23</v>
      </c>
      <c r="D111" s="11"/>
      <c r="E111" s="11" t="s">
        <v>19</v>
      </c>
      <c r="F111" s="12"/>
    </row>
    <row r="112" spans="1:6" ht="16" x14ac:dyDescent="0.2">
      <c r="A112" s="391"/>
      <c r="B112" s="401"/>
      <c r="C112" s="16" t="s">
        <v>24</v>
      </c>
      <c r="D112" s="11"/>
      <c r="E112" s="11" t="s">
        <v>19</v>
      </c>
      <c r="F112" s="12"/>
    </row>
    <row r="113" spans="1:6" ht="16" x14ac:dyDescent="0.2">
      <c r="A113" s="391"/>
      <c r="B113" s="401"/>
      <c r="C113" s="16" t="s">
        <v>49</v>
      </c>
      <c r="D113" s="11"/>
      <c r="E113" s="11" t="s">
        <v>19</v>
      </c>
      <c r="F113" s="12"/>
    </row>
    <row r="114" spans="1:6" ht="16" x14ac:dyDescent="0.2">
      <c r="A114" s="391"/>
      <c r="B114" s="402"/>
      <c r="C114" s="16" t="s">
        <v>175</v>
      </c>
      <c r="D114" s="11"/>
      <c r="E114" s="14" t="s">
        <v>19</v>
      </c>
      <c r="F114" s="12"/>
    </row>
    <row r="115" spans="1:6" ht="32" x14ac:dyDescent="0.2">
      <c r="A115" s="391"/>
      <c r="B115" s="7" t="s">
        <v>177</v>
      </c>
      <c r="C115" s="16" t="s">
        <v>47</v>
      </c>
      <c r="D115" s="15"/>
      <c r="E115" s="19" t="s">
        <v>19</v>
      </c>
      <c r="F115" s="18"/>
    </row>
    <row r="116" spans="1:6" ht="16" x14ac:dyDescent="0.2">
      <c r="A116" s="391"/>
      <c r="B116" s="7" t="s">
        <v>38</v>
      </c>
      <c r="C116" s="385"/>
      <c r="D116" s="385"/>
      <c r="E116" s="386"/>
      <c r="F116" s="387"/>
    </row>
    <row r="117" spans="1:6" ht="32" x14ac:dyDescent="0.2">
      <c r="A117" s="391"/>
      <c r="B117" s="7" t="s">
        <v>34</v>
      </c>
      <c r="C117" s="388"/>
      <c r="D117" s="388"/>
      <c r="E117" s="388"/>
      <c r="F117" s="389"/>
    </row>
    <row r="118" spans="1:6" ht="16" x14ac:dyDescent="0.2">
      <c r="A118" s="391"/>
      <c r="B118" s="7" t="s">
        <v>153</v>
      </c>
      <c r="C118" s="388"/>
      <c r="D118" s="388"/>
      <c r="E118" s="388"/>
      <c r="F118" s="389"/>
    </row>
    <row r="119" spans="1:6" ht="32" x14ac:dyDescent="0.2">
      <c r="A119" s="391"/>
      <c r="B119" s="7" t="s">
        <v>55</v>
      </c>
      <c r="C119" s="388"/>
      <c r="D119" s="388"/>
      <c r="E119" s="388"/>
      <c r="F119" s="389"/>
    </row>
    <row r="120" spans="1:6" ht="17" thickBot="1" x14ac:dyDescent="0.25">
      <c r="A120" s="391"/>
      <c r="B120" s="7" t="s">
        <v>60</v>
      </c>
      <c r="C120" s="388"/>
      <c r="D120" s="388"/>
      <c r="E120" s="388"/>
      <c r="F120" s="12"/>
    </row>
    <row r="121" spans="1:6" ht="17" thickBot="1" x14ac:dyDescent="0.25">
      <c r="A121" s="392"/>
      <c r="B121" s="8" t="s">
        <v>39</v>
      </c>
      <c r="C121" s="403"/>
      <c r="D121" s="403"/>
      <c r="E121" s="403"/>
      <c r="F121" s="404"/>
    </row>
    <row r="122" spans="1:6" x14ac:dyDescent="0.2">
      <c r="A122" s="405" t="s">
        <v>183</v>
      </c>
      <c r="B122" s="5" t="s">
        <v>28</v>
      </c>
      <c r="C122" s="393"/>
      <c r="D122" s="393"/>
      <c r="E122" s="393"/>
      <c r="F122" s="394"/>
    </row>
    <row r="123" spans="1:6" x14ac:dyDescent="0.2">
      <c r="A123" s="391"/>
      <c r="B123" s="6" t="s">
        <v>15</v>
      </c>
      <c r="C123" s="388"/>
      <c r="D123" s="388"/>
      <c r="E123" s="388"/>
      <c r="F123" s="12"/>
    </row>
    <row r="124" spans="1:6" x14ac:dyDescent="0.2">
      <c r="A124" s="391"/>
      <c r="B124" s="6" t="s">
        <v>4</v>
      </c>
      <c r="C124" s="388"/>
      <c r="D124" s="388"/>
      <c r="E124" s="388"/>
      <c r="F124" s="12"/>
    </row>
    <row r="125" spans="1:6" ht="16" x14ac:dyDescent="0.2">
      <c r="A125" s="391"/>
      <c r="B125" s="6" t="s">
        <v>5</v>
      </c>
      <c r="C125" s="16"/>
      <c r="D125" s="11" t="s">
        <v>18</v>
      </c>
      <c r="E125" s="395"/>
      <c r="F125" s="387"/>
    </row>
    <row r="126" spans="1:6" x14ac:dyDescent="0.2">
      <c r="A126" s="391"/>
      <c r="B126" s="6" t="s">
        <v>40</v>
      </c>
      <c r="C126" s="395"/>
      <c r="D126" s="396"/>
      <c r="E126" s="395"/>
      <c r="F126" s="387"/>
    </row>
    <row r="127" spans="1:6" x14ac:dyDescent="0.2">
      <c r="A127" s="391"/>
      <c r="B127" s="10" t="s">
        <v>145</v>
      </c>
      <c r="C127" s="397"/>
      <c r="D127" s="398"/>
      <c r="E127" s="397"/>
      <c r="F127" s="399"/>
    </row>
    <row r="128" spans="1:6" ht="16" x14ac:dyDescent="0.2">
      <c r="A128" s="391"/>
      <c r="B128" s="400" t="s">
        <v>176</v>
      </c>
      <c r="C128" s="16" t="s">
        <v>20</v>
      </c>
      <c r="D128" s="11"/>
      <c r="E128" s="11" t="s">
        <v>19</v>
      </c>
      <c r="F128" s="12"/>
    </row>
    <row r="129" spans="1:6" ht="16" x14ac:dyDescent="0.2">
      <c r="A129" s="391"/>
      <c r="B129" s="401"/>
      <c r="C129" s="16" t="s">
        <v>21</v>
      </c>
      <c r="D129" s="11"/>
      <c r="E129" s="11" t="s">
        <v>19</v>
      </c>
      <c r="F129" s="12"/>
    </row>
    <row r="130" spans="1:6" ht="16" x14ac:dyDescent="0.2">
      <c r="A130" s="391"/>
      <c r="B130" s="401"/>
      <c r="C130" s="16" t="s">
        <v>22</v>
      </c>
      <c r="D130" s="11"/>
      <c r="E130" s="11" t="s">
        <v>19</v>
      </c>
      <c r="F130" s="12"/>
    </row>
    <row r="131" spans="1:6" ht="16" x14ac:dyDescent="0.2">
      <c r="A131" s="391"/>
      <c r="B131" s="401"/>
      <c r="C131" s="16" t="s">
        <v>23</v>
      </c>
      <c r="D131" s="11"/>
      <c r="E131" s="11" t="s">
        <v>19</v>
      </c>
      <c r="F131" s="12"/>
    </row>
    <row r="132" spans="1:6" ht="16" x14ac:dyDescent="0.2">
      <c r="A132" s="391"/>
      <c r="B132" s="401"/>
      <c r="C132" s="16" t="s">
        <v>24</v>
      </c>
      <c r="D132" s="11"/>
      <c r="E132" s="11" t="s">
        <v>19</v>
      </c>
      <c r="F132" s="12"/>
    </row>
    <row r="133" spans="1:6" ht="16" x14ac:dyDescent="0.2">
      <c r="A133" s="391"/>
      <c r="B133" s="401"/>
      <c r="C133" s="16" t="s">
        <v>49</v>
      </c>
      <c r="D133" s="11"/>
      <c r="E133" s="11" t="s">
        <v>19</v>
      </c>
      <c r="F133" s="12"/>
    </row>
    <row r="134" spans="1:6" ht="16" x14ac:dyDescent="0.2">
      <c r="A134" s="391"/>
      <c r="B134" s="402"/>
      <c r="C134" s="16" t="s">
        <v>175</v>
      </c>
      <c r="D134" s="11"/>
      <c r="E134" s="14" t="s">
        <v>19</v>
      </c>
      <c r="F134" s="12"/>
    </row>
    <row r="135" spans="1:6" ht="32" x14ac:dyDescent="0.2">
      <c r="A135" s="391"/>
      <c r="B135" s="7" t="s">
        <v>177</v>
      </c>
      <c r="C135" s="16" t="s">
        <v>47</v>
      </c>
      <c r="D135" s="15"/>
      <c r="E135" s="19" t="s">
        <v>19</v>
      </c>
      <c r="F135" s="18"/>
    </row>
    <row r="136" spans="1:6" ht="16" x14ac:dyDescent="0.2">
      <c r="A136" s="391"/>
      <c r="B136" s="7" t="s">
        <v>38</v>
      </c>
      <c r="C136" s="385"/>
      <c r="D136" s="385"/>
      <c r="E136" s="386"/>
      <c r="F136" s="387"/>
    </row>
    <row r="137" spans="1:6" ht="32" x14ac:dyDescent="0.2">
      <c r="A137" s="391"/>
      <c r="B137" s="7" t="s">
        <v>34</v>
      </c>
      <c r="C137" s="388"/>
      <c r="D137" s="388"/>
      <c r="E137" s="388"/>
      <c r="F137" s="389"/>
    </row>
    <row r="138" spans="1:6" ht="16" x14ac:dyDescent="0.2">
      <c r="A138" s="391"/>
      <c r="B138" s="7" t="s">
        <v>153</v>
      </c>
      <c r="C138" s="388"/>
      <c r="D138" s="388"/>
      <c r="E138" s="388"/>
      <c r="F138" s="389"/>
    </row>
    <row r="139" spans="1:6" ht="32" x14ac:dyDescent="0.2">
      <c r="A139" s="391"/>
      <c r="B139" s="7" t="s">
        <v>55</v>
      </c>
      <c r="C139" s="388"/>
      <c r="D139" s="388"/>
      <c r="E139" s="388"/>
      <c r="F139" s="389"/>
    </row>
    <row r="140" spans="1:6" ht="17" thickBot="1" x14ac:dyDescent="0.25">
      <c r="A140" s="391"/>
      <c r="B140" s="7" t="s">
        <v>60</v>
      </c>
      <c r="C140" s="388"/>
      <c r="D140" s="388"/>
      <c r="E140" s="388"/>
      <c r="F140" s="12"/>
    </row>
    <row r="141" spans="1:6" ht="16" x14ac:dyDescent="0.2">
      <c r="A141" s="392"/>
      <c r="B141" s="8" t="s">
        <v>39</v>
      </c>
      <c r="C141" s="403"/>
      <c r="D141" s="403"/>
      <c r="E141" s="403"/>
      <c r="F141" s="404"/>
    </row>
  </sheetData>
  <mergeCells count="128">
    <mergeCell ref="C141:F141"/>
    <mergeCell ref="A1:B1"/>
    <mergeCell ref="C1:E1"/>
    <mergeCell ref="C136:D136"/>
    <mergeCell ref="E136:F136"/>
    <mergeCell ref="C137:D137"/>
    <mergeCell ref="E137:F137"/>
    <mergeCell ref="C138:F138"/>
    <mergeCell ref="C139:F139"/>
    <mergeCell ref="A122:A141"/>
    <mergeCell ref="C122:F122"/>
    <mergeCell ref="C123:E123"/>
    <mergeCell ref="C124:E124"/>
    <mergeCell ref="E125:F125"/>
    <mergeCell ref="C126:D126"/>
    <mergeCell ref="E126:F126"/>
    <mergeCell ref="C127:D127"/>
    <mergeCell ref="E127:F127"/>
    <mergeCell ref="B128:B134"/>
    <mergeCell ref="C117:D117"/>
    <mergeCell ref="E117:F117"/>
    <mergeCell ref="C118:F118"/>
    <mergeCell ref="C119:F119"/>
    <mergeCell ref="E107:F107"/>
    <mergeCell ref="B108:B114"/>
    <mergeCell ref="C116:D116"/>
    <mergeCell ref="E116:F116"/>
    <mergeCell ref="C98:F98"/>
    <mergeCell ref="C99:F99"/>
    <mergeCell ref="C100:E100"/>
    <mergeCell ref="C101:F101"/>
    <mergeCell ref="C140:E140"/>
    <mergeCell ref="A82:A101"/>
    <mergeCell ref="C82:F82"/>
    <mergeCell ref="C83:E83"/>
    <mergeCell ref="C84:E84"/>
    <mergeCell ref="E85:F85"/>
    <mergeCell ref="C86:D86"/>
    <mergeCell ref="E86:F86"/>
    <mergeCell ref="C87:D87"/>
    <mergeCell ref="A102:A121"/>
    <mergeCell ref="C102:F102"/>
    <mergeCell ref="C103:E103"/>
    <mergeCell ref="C104:E104"/>
    <mergeCell ref="E105:F105"/>
    <mergeCell ref="C106:D106"/>
    <mergeCell ref="E87:F87"/>
    <mergeCell ref="B88:B94"/>
    <mergeCell ref="C96:D96"/>
    <mergeCell ref="E96:F96"/>
    <mergeCell ref="C97:D97"/>
    <mergeCell ref="E97:F97"/>
    <mergeCell ref="C120:E120"/>
    <mergeCell ref="C121:F121"/>
    <mergeCell ref="E106:F106"/>
    <mergeCell ref="C107:D107"/>
    <mergeCell ref="C76:D76"/>
    <mergeCell ref="E76:F76"/>
    <mergeCell ref="C77:D77"/>
    <mergeCell ref="E77:F77"/>
    <mergeCell ref="C78:F78"/>
    <mergeCell ref="C79:F79"/>
    <mergeCell ref="A62:A81"/>
    <mergeCell ref="C62:F62"/>
    <mergeCell ref="C63:E63"/>
    <mergeCell ref="C64:E64"/>
    <mergeCell ref="E65:F65"/>
    <mergeCell ref="C66:D66"/>
    <mergeCell ref="E66:F66"/>
    <mergeCell ref="C67:D67"/>
    <mergeCell ref="E67:F67"/>
    <mergeCell ref="B68:B74"/>
    <mergeCell ref="C80:E80"/>
    <mergeCell ref="C81:F81"/>
    <mergeCell ref="B48:B54"/>
    <mergeCell ref="C56:D56"/>
    <mergeCell ref="E56:F56"/>
    <mergeCell ref="C38:F38"/>
    <mergeCell ref="C39:F39"/>
    <mergeCell ref="C40:E40"/>
    <mergeCell ref="C41:F41"/>
    <mergeCell ref="A42:A61"/>
    <mergeCell ref="C42:F42"/>
    <mergeCell ref="C43:E43"/>
    <mergeCell ref="C44:E44"/>
    <mergeCell ref="E45:F45"/>
    <mergeCell ref="C46:D46"/>
    <mergeCell ref="A22:A41"/>
    <mergeCell ref="C57:D57"/>
    <mergeCell ref="E57:F57"/>
    <mergeCell ref="C58:F58"/>
    <mergeCell ref="C59:F59"/>
    <mergeCell ref="C60:E60"/>
    <mergeCell ref="C61:F61"/>
    <mergeCell ref="E46:F46"/>
    <mergeCell ref="C47:D47"/>
    <mergeCell ref="E47:F47"/>
    <mergeCell ref="C27:D27"/>
    <mergeCell ref="E27:F27"/>
    <mergeCell ref="B28:B34"/>
    <mergeCell ref="C36:D36"/>
    <mergeCell ref="E36:F36"/>
    <mergeCell ref="C37:D37"/>
    <mergeCell ref="E37:F37"/>
    <mergeCell ref="C19:F19"/>
    <mergeCell ref="C20:E20"/>
    <mergeCell ref="C21:F21"/>
    <mergeCell ref="C22:F22"/>
    <mergeCell ref="C23:E23"/>
    <mergeCell ref="C24:E24"/>
    <mergeCell ref="E25:F25"/>
    <mergeCell ref="C26:D26"/>
    <mergeCell ref="E26:F26"/>
    <mergeCell ref="C16:D16"/>
    <mergeCell ref="E16:F16"/>
    <mergeCell ref="C17:D17"/>
    <mergeCell ref="E17:F17"/>
    <mergeCell ref="C18:F18"/>
    <mergeCell ref="A2:A21"/>
    <mergeCell ref="C2:F2"/>
    <mergeCell ref="C3:E3"/>
    <mergeCell ref="C4:E4"/>
    <mergeCell ref="E5:F5"/>
    <mergeCell ref="C6:D6"/>
    <mergeCell ref="E6:F6"/>
    <mergeCell ref="C7:D7"/>
    <mergeCell ref="E7:F7"/>
    <mergeCell ref="B8:B14"/>
  </mergeCells>
  <conditionalFormatting sqref="C3:C4">
    <cfRule type="containsBlanks" dxfId="153" priority="204">
      <formula>LEN(TRIM(C3))=0</formula>
    </cfRule>
  </conditionalFormatting>
  <conditionalFormatting sqref="C23:C24">
    <cfRule type="containsBlanks" dxfId="152" priority="178">
      <formula>LEN(TRIM(C23))=0</formula>
    </cfRule>
  </conditionalFormatting>
  <conditionalFormatting sqref="C43:C44">
    <cfRule type="containsBlanks" dxfId="151" priority="152">
      <formula>LEN(TRIM(C43))=0</formula>
    </cfRule>
  </conditionalFormatting>
  <conditionalFormatting sqref="C63:C64">
    <cfRule type="containsBlanks" dxfId="150" priority="126">
      <formula>LEN(TRIM(C63))=0</formula>
    </cfRule>
  </conditionalFormatting>
  <conditionalFormatting sqref="C83:C84">
    <cfRule type="containsBlanks" dxfId="149" priority="100">
      <formula>LEN(TRIM(C83))=0</formula>
    </cfRule>
  </conditionalFormatting>
  <conditionalFormatting sqref="C103:C104">
    <cfRule type="containsBlanks" dxfId="148" priority="48">
      <formula>LEN(TRIM(C103))=0</formula>
    </cfRule>
  </conditionalFormatting>
  <conditionalFormatting sqref="C123:C124">
    <cfRule type="containsBlanks" dxfId="147" priority="22">
      <formula>LEN(TRIM(C123))=0</formula>
    </cfRule>
  </conditionalFormatting>
  <conditionalFormatting sqref="C5:D5 C6:C7">
    <cfRule type="containsBlanks" dxfId="146" priority="205">
      <formula>LEN(TRIM(C5))=0</formula>
    </cfRule>
  </conditionalFormatting>
  <conditionalFormatting sqref="C25:D25 C26:C27">
    <cfRule type="containsBlanks" dxfId="145" priority="179">
      <formula>LEN(TRIM(C25))=0</formula>
    </cfRule>
  </conditionalFormatting>
  <conditionalFormatting sqref="C45:D45 C46:C47">
    <cfRule type="containsBlanks" dxfId="144" priority="153">
      <formula>LEN(TRIM(C45))=0</formula>
    </cfRule>
  </conditionalFormatting>
  <conditionalFormatting sqref="C65:D65 C66:C67">
    <cfRule type="containsBlanks" dxfId="143" priority="127">
      <formula>LEN(TRIM(C65))=0</formula>
    </cfRule>
  </conditionalFormatting>
  <conditionalFormatting sqref="C85:D85 C86:C87">
    <cfRule type="containsBlanks" dxfId="142" priority="101">
      <formula>LEN(TRIM(C85))=0</formula>
    </cfRule>
  </conditionalFormatting>
  <conditionalFormatting sqref="C105:D105 C106:C107">
    <cfRule type="containsBlanks" dxfId="141" priority="49">
      <formula>LEN(TRIM(C105))=0</formula>
    </cfRule>
  </conditionalFormatting>
  <conditionalFormatting sqref="C125:D125 C126:C127">
    <cfRule type="containsBlanks" dxfId="140" priority="23">
      <formula>LEN(TRIM(C125))=0</formula>
    </cfRule>
  </conditionalFormatting>
  <conditionalFormatting sqref="C2:F2">
    <cfRule type="containsBlanks" dxfId="139" priority="208">
      <formula>LEN(TRIM(C2))=0</formula>
    </cfRule>
  </conditionalFormatting>
  <conditionalFormatting sqref="C19:F19">
    <cfRule type="containsBlanks" dxfId="138" priority="198">
      <formula>LEN(TRIM(C19))=0</formula>
    </cfRule>
  </conditionalFormatting>
  <conditionalFormatting sqref="C21:F21">
    <cfRule type="containsBlanks" dxfId="137" priority="194">
      <formula>LEN(TRIM(C21))=0</formula>
    </cfRule>
  </conditionalFormatting>
  <conditionalFormatting sqref="C22:F22">
    <cfRule type="containsBlanks" dxfId="136" priority="182">
      <formula>LEN(TRIM(C22))=0</formula>
    </cfRule>
  </conditionalFormatting>
  <conditionalFormatting sqref="C39:F39">
    <cfRule type="containsBlanks" dxfId="135" priority="172">
      <formula>LEN(TRIM(C39))=0</formula>
    </cfRule>
  </conditionalFormatting>
  <conditionalFormatting sqref="C41:F41">
    <cfRule type="containsBlanks" dxfId="134" priority="168">
      <formula>LEN(TRIM(C41))=0</formula>
    </cfRule>
  </conditionalFormatting>
  <conditionalFormatting sqref="C42:F42">
    <cfRule type="containsBlanks" dxfId="133" priority="156">
      <formula>LEN(TRIM(C42))=0</formula>
    </cfRule>
  </conditionalFormatting>
  <conditionalFormatting sqref="C59:F59">
    <cfRule type="containsBlanks" dxfId="132" priority="146">
      <formula>LEN(TRIM(C59))=0</formula>
    </cfRule>
  </conditionalFormatting>
  <conditionalFormatting sqref="C61:F61">
    <cfRule type="containsBlanks" dxfId="131" priority="142">
      <formula>LEN(TRIM(C61))=0</formula>
    </cfRule>
  </conditionalFormatting>
  <conditionalFormatting sqref="C62:F62">
    <cfRule type="containsBlanks" dxfId="130" priority="130">
      <formula>LEN(TRIM(C62))=0</formula>
    </cfRule>
  </conditionalFormatting>
  <conditionalFormatting sqref="C79:F79">
    <cfRule type="containsBlanks" dxfId="129" priority="120">
      <formula>LEN(TRIM(C79))=0</formula>
    </cfRule>
  </conditionalFormatting>
  <conditionalFormatting sqref="C81:F81">
    <cfRule type="containsBlanks" dxfId="128" priority="116">
      <formula>LEN(TRIM(C81))=0</formula>
    </cfRule>
  </conditionalFormatting>
  <conditionalFormatting sqref="C82:F82">
    <cfRule type="containsBlanks" dxfId="127" priority="104">
      <formula>LEN(TRIM(C82))=0</formula>
    </cfRule>
  </conditionalFormatting>
  <conditionalFormatting sqref="C99:F99">
    <cfRule type="containsBlanks" dxfId="126" priority="94">
      <formula>LEN(TRIM(C99))=0</formula>
    </cfRule>
  </conditionalFormatting>
  <conditionalFormatting sqref="C101:F101">
    <cfRule type="containsBlanks" dxfId="125" priority="90">
      <formula>LEN(TRIM(C101))=0</formula>
    </cfRule>
  </conditionalFormatting>
  <conditionalFormatting sqref="C102:F102">
    <cfRule type="containsBlanks" dxfId="124" priority="52">
      <formula>LEN(TRIM(C102))=0</formula>
    </cfRule>
  </conditionalFormatting>
  <conditionalFormatting sqref="C119:F119">
    <cfRule type="containsBlanks" dxfId="123" priority="42">
      <formula>LEN(TRIM(C119))=0</formula>
    </cfRule>
  </conditionalFormatting>
  <conditionalFormatting sqref="C121:F121">
    <cfRule type="containsBlanks" dxfId="122" priority="38">
      <formula>LEN(TRIM(C121))=0</formula>
    </cfRule>
  </conditionalFormatting>
  <conditionalFormatting sqref="C122:F122">
    <cfRule type="containsBlanks" dxfId="121" priority="26">
      <formula>LEN(TRIM(C122))=0</formula>
    </cfRule>
  </conditionalFormatting>
  <conditionalFormatting sqref="C139:F139">
    <cfRule type="containsBlanks" dxfId="120" priority="16">
      <formula>LEN(TRIM(C139))=0</formula>
    </cfRule>
  </conditionalFormatting>
  <conditionalFormatting sqref="C141:F141">
    <cfRule type="containsBlanks" dxfId="119" priority="12">
      <formula>LEN(TRIM(C141))=0</formula>
    </cfRule>
  </conditionalFormatting>
  <conditionalFormatting sqref="D8:D15">
    <cfRule type="containsBlanks" dxfId="118" priority="192">
      <formula>LEN(TRIM(D8))=0</formula>
    </cfRule>
  </conditionalFormatting>
  <conditionalFormatting sqref="D28:D35">
    <cfRule type="containsBlanks" dxfId="117" priority="166">
      <formula>LEN(TRIM(D28))=0</formula>
    </cfRule>
  </conditionalFormatting>
  <conditionalFormatting sqref="D48:D55">
    <cfRule type="containsBlanks" dxfId="116" priority="140">
      <formula>LEN(TRIM(D48))=0</formula>
    </cfRule>
  </conditionalFormatting>
  <conditionalFormatting sqref="D68:D75">
    <cfRule type="containsBlanks" dxfId="115" priority="114">
      <formula>LEN(TRIM(D68))=0</formula>
    </cfRule>
  </conditionalFormatting>
  <conditionalFormatting sqref="D88:D95">
    <cfRule type="containsBlanks" dxfId="114" priority="88">
      <formula>LEN(TRIM(D88))=0</formula>
    </cfRule>
  </conditionalFormatting>
  <conditionalFormatting sqref="D108:D115">
    <cfRule type="containsBlanks" dxfId="113" priority="36">
      <formula>LEN(TRIM(D108))=0</formula>
    </cfRule>
  </conditionalFormatting>
  <conditionalFormatting sqref="D128:D135">
    <cfRule type="containsBlanks" dxfId="112" priority="10">
      <formula>LEN(TRIM(D128))=0</formula>
    </cfRule>
  </conditionalFormatting>
  <conditionalFormatting sqref="E6:E7">
    <cfRule type="expression" dxfId="111" priority="193">
      <formula>C6="See comments"</formula>
    </cfRule>
  </conditionalFormatting>
  <conditionalFormatting sqref="E16">
    <cfRule type="expression" dxfId="110" priority="202">
      <formula>C16="Other - see comments"</formula>
    </cfRule>
  </conditionalFormatting>
  <conditionalFormatting sqref="E26:E27">
    <cfRule type="expression" dxfId="109" priority="167">
      <formula>C26="See comments"</formula>
    </cfRule>
  </conditionalFormatting>
  <conditionalFormatting sqref="E36">
    <cfRule type="expression" dxfId="108" priority="176">
      <formula>C36="Other - see comments"</formula>
    </cfRule>
  </conditionalFormatting>
  <conditionalFormatting sqref="E46:E47">
    <cfRule type="expression" dxfId="107" priority="141">
      <formula>C46="See comments"</formula>
    </cfRule>
  </conditionalFormatting>
  <conditionalFormatting sqref="E56">
    <cfRule type="expression" dxfId="106" priority="150">
      <formula>C56="Other - see comments"</formula>
    </cfRule>
  </conditionalFormatting>
  <conditionalFormatting sqref="E66:E67">
    <cfRule type="expression" dxfId="105" priority="115">
      <formula>C66="See comments"</formula>
    </cfRule>
  </conditionalFormatting>
  <conditionalFormatting sqref="E76">
    <cfRule type="expression" dxfId="104" priority="124">
      <formula>C76="Other - see comments"</formula>
    </cfRule>
  </conditionalFormatting>
  <conditionalFormatting sqref="E86:E87">
    <cfRule type="expression" dxfId="103" priority="89">
      <formula>C86="See comments"</formula>
    </cfRule>
  </conditionalFormatting>
  <conditionalFormatting sqref="E96">
    <cfRule type="expression" dxfId="102" priority="98">
      <formula>C96="Other - see comments"</formula>
    </cfRule>
  </conditionalFormatting>
  <conditionalFormatting sqref="E106:E107">
    <cfRule type="expression" dxfId="101" priority="37">
      <formula>C106="See comments"</formula>
    </cfRule>
  </conditionalFormatting>
  <conditionalFormatting sqref="E116">
    <cfRule type="expression" dxfId="100" priority="46">
      <formula>C116="Other - see comments"</formula>
    </cfRule>
  </conditionalFormatting>
  <conditionalFormatting sqref="E126:E127">
    <cfRule type="expression" dxfId="99" priority="11">
      <formula>C126="See comments"</formula>
    </cfRule>
  </conditionalFormatting>
  <conditionalFormatting sqref="E136">
    <cfRule type="expression" dxfId="98" priority="20">
      <formula>C136="Other - see comments"</formula>
    </cfRule>
  </conditionalFormatting>
  <conditionalFormatting sqref="E6:F7">
    <cfRule type="notContainsBlanks" dxfId="97" priority="188">
      <formula>LEN(TRIM(E6))&gt;0</formula>
    </cfRule>
  </conditionalFormatting>
  <conditionalFormatting sqref="E16:F17">
    <cfRule type="notContainsBlanks" dxfId="96" priority="186">
      <formula>LEN(TRIM(E16))&gt;0</formula>
    </cfRule>
  </conditionalFormatting>
  <conditionalFormatting sqref="E17:F17">
    <cfRule type="expression" dxfId="95" priority="201">
      <formula>C17="Yes - see comments"</formula>
    </cfRule>
    <cfRule type="expression" dxfId="94" priority="200">
      <formula>C17="other - see comments"</formula>
    </cfRule>
  </conditionalFormatting>
  <conditionalFormatting sqref="E26:F27">
    <cfRule type="notContainsBlanks" dxfId="93" priority="162">
      <formula>LEN(TRIM(E26))&gt;0</formula>
    </cfRule>
  </conditionalFormatting>
  <conditionalFormatting sqref="E36:F37">
    <cfRule type="notContainsBlanks" dxfId="92" priority="160">
      <formula>LEN(TRIM(E36))&gt;0</formula>
    </cfRule>
  </conditionalFormatting>
  <conditionalFormatting sqref="E37:F37">
    <cfRule type="expression" dxfId="91" priority="174">
      <formula>C37="other - see comments"</formula>
    </cfRule>
    <cfRule type="expression" dxfId="90" priority="175">
      <formula>C37="Yes - see comments"</formula>
    </cfRule>
  </conditionalFormatting>
  <conditionalFormatting sqref="E46:F47">
    <cfRule type="notContainsBlanks" dxfId="89" priority="136">
      <formula>LEN(TRIM(E46))&gt;0</formula>
    </cfRule>
  </conditionalFormatting>
  <conditionalFormatting sqref="E56:F57">
    <cfRule type="notContainsBlanks" dxfId="88" priority="134">
      <formula>LEN(TRIM(E56))&gt;0</formula>
    </cfRule>
  </conditionalFormatting>
  <conditionalFormatting sqref="E57:F57">
    <cfRule type="expression" dxfId="87" priority="149">
      <formula>C57="Yes - see comments"</formula>
    </cfRule>
    <cfRule type="expression" dxfId="86" priority="148">
      <formula>C57="other - see comments"</formula>
    </cfRule>
  </conditionalFormatting>
  <conditionalFormatting sqref="E66:F67">
    <cfRule type="notContainsBlanks" dxfId="85" priority="110">
      <formula>LEN(TRIM(E66))&gt;0</formula>
    </cfRule>
  </conditionalFormatting>
  <conditionalFormatting sqref="E76:F77">
    <cfRule type="notContainsBlanks" dxfId="84" priority="108">
      <formula>LEN(TRIM(E76))&gt;0</formula>
    </cfRule>
  </conditionalFormatting>
  <conditionalFormatting sqref="E77:F77">
    <cfRule type="expression" dxfId="83" priority="123">
      <formula>C77="Yes - see comments"</formula>
    </cfRule>
    <cfRule type="expression" dxfId="82" priority="122">
      <formula>C77="other - see comments"</formula>
    </cfRule>
  </conditionalFormatting>
  <conditionalFormatting sqref="E86:F87">
    <cfRule type="notContainsBlanks" dxfId="81" priority="84">
      <formula>LEN(TRIM(E86))&gt;0</formula>
    </cfRule>
  </conditionalFormatting>
  <conditionalFormatting sqref="E96:F97">
    <cfRule type="notContainsBlanks" dxfId="80" priority="82">
      <formula>LEN(TRIM(E96))&gt;0</formula>
    </cfRule>
  </conditionalFormatting>
  <conditionalFormatting sqref="E97:F97">
    <cfRule type="expression" dxfId="79" priority="97">
      <formula>C97="Yes - see comments"</formula>
    </cfRule>
    <cfRule type="expression" dxfId="78" priority="96">
      <formula>C97="other - see comments"</formula>
    </cfRule>
  </conditionalFormatting>
  <conditionalFormatting sqref="E106:F107">
    <cfRule type="notContainsBlanks" dxfId="77" priority="32">
      <formula>LEN(TRIM(E106))&gt;0</formula>
    </cfRule>
  </conditionalFormatting>
  <conditionalFormatting sqref="E116:F117">
    <cfRule type="notContainsBlanks" dxfId="76" priority="30">
      <formula>LEN(TRIM(E116))&gt;0</formula>
    </cfRule>
  </conditionalFormatting>
  <conditionalFormatting sqref="E117:F117">
    <cfRule type="expression" dxfId="75" priority="45">
      <formula>C117="Yes - see comments"</formula>
    </cfRule>
    <cfRule type="expression" dxfId="74" priority="44">
      <formula>C117="other - see comments"</formula>
    </cfRule>
  </conditionalFormatting>
  <conditionalFormatting sqref="E126:F127">
    <cfRule type="notContainsBlanks" dxfId="73" priority="6">
      <formula>LEN(TRIM(E126))&gt;0</formula>
    </cfRule>
  </conditionalFormatting>
  <conditionalFormatting sqref="E136:F137">
    <cfRule type="notContainsBlanks" dxfId="72" priority="4">
      <formula>LEN(TRIM(E136))&gt;0</formula>
    </cfRule>
  </conditionalFormatting>
  <conditionalFormatting sqref="E137:F137">
    <cfRule type="expression" dxfId="71" priority="18">
      <formula>C137="other - see comments"</formula>
    </cfRule>
    <cfRule type="expression" dxfId="70" priority="19">
      <formula>C137="Yes - see comments"</formula>
    </cfRule>
  </conditionalFormatting>
  <conditionalFormatting sqref="F3">
    <cfRule type="expression" dxfId="69" priority="207">
      <formula>C3="Other - see COMMENTS TO THE RIGHT!"</formula>
    </cfRule>
    <cfRule type="expression" dxfId="68" priority="199">
      <formula>C3="Cut just in front of / behind the panels - add comments"</formula>
    </cfRule>
  </conditionalFormatting>
  <conditionalFormatting sqref="F3:F4">
    <cfRule type="notContainsBlanks" dxfId="67" priority="190">
      <formula>LEN(TRIM(F3))&gt;0</formula>
    </cfRule>
  </conditionalFormatting>
  <conditionalFormatting sqref="F4">
    <cfRule type="expression" dxfId="66" priority="206">
      <formula>C4="See comments"</formula>
    </cfRule>
  </conditionalFormatting>
  <conditionalFormatting sqref="F15">
    <cfRule type="notContainsBlanks" dxfId="65" priority="183">
      <formula>LEN(TRIM(F15))&gt;0</formula>
    </cfRule>
    <cfRule type="expression" dxfId="64" priority="184">
      <formula>C15="Other - see comments"</formula>
    </cfRule>
  </conditionalFormatting>
  <conditionalFormatting sqref="F20">
    <cfRule type="expression" dxfId="63" priority="195">
      <formula>C20="Managed far better - see comments"</formula>
    </cfRule>
    <cfRule type="notContainsBlanks" dxfId="62" priority="185">
      <formula>LEN(TRIM(F20))&gt;0</formula>
    </cfRule>
    <cfRule type="expression" dxfId="61" priority="197">
      <formula>C20="Mostly - see comments"</formula>
    </cfRule>
    <cfRule type="expression" dxfId="60" priority="196">
      <formula>C20="Broadly - see comments"</formula>
    </cfRule>
  </conditionalFormatting>
  <conditionalFormatting sqref="F23">
    <cfRule type="expression" dxfId="59" priority="173">
      <formula>C23="Cut just in front of / behind the panels - add comments"</formula>
    </cfRule>
    <cfRule type="expression" dxfId="58" priority="181">
      <formula>C23="Other - see COMMENTS TO THE RIGHT!"</formula>
    </cfRule>
  </conditionalFormatting>
  <conditionalFormatting sqref="F23:F24">
    <cfRule type="notContainsBlanks" dxfId="57" priority="164">
      <formula>LEN(TRIM(F23))&gt;0</formula>
    </cfRule>
  </conditionalFormatting>
  <conditionalFormatting sqref="F24">
    <cfRule type="expression" dxfId="56" priority="180">
      <formula>C24="See comments"</formula>
    </cfRule>
  </conditionalFormatting>
  <conditionalFormatting sqref="F35">
    <cfRule type="expression" dxfId="55" priority="158">
      <formula>C35="Other - see comments"</formula>
    </cfRule>
    <cfRule type="notContainsBlanks" dxfId="54" priority="157">
      <formula>LEN(TRIM(F35))&gt;0</formula>
    </cfRule>
  </conditionalFormatting>
  <conditionalFormatting sqref="F40">
    <cfRule type="expression" dxfId="53" priority="169">
      <formula>C40="Managed far better - see comments"</formula>
    </cfRule>
    <cfRule type="notContainsBlanks" dxfId="52" priority="159">
      <formula>LEN(TRIM(F40))&gt;0</formula>
    </cfRule>
    <cfRule type="expression" dxfId="51" priority="171">
      <formula>C40="Mostly - see comments"</formula>
    </cfRule>
    <cfRule type="expression" dxfId="50" priority="170">
      <formula>C40="Broadly - see comments"</formula>
    </cfRule>
  </conditionalFormatting>
  <conditionalFormatting sqref="F43">
    <cfRule type="expression" dxfId="49" priority="147">
      <formula>C43="Cut just in front of / behind the panels - add comments"</formula>
    </cfRule>
    <cfRule type="expression" dxfId="48" priority="155">
      <formula>C43="Other - see COMMENTS TO THE RIGHT!"</formula>
    </cfRule>
  </conditionalFormatting>
  <conditionalFormatting sqref="F43:F44">
    <cfRule type="notContainsBlanks" dxfId="47" priority="138">
      <formula>LEN(TRIM(F43))&gt;0</formula>
    </cfRule>
  </conditionalFormatting>
  <conditionalFormatting sqref="F44">
    <cfRule type="expression" dxfId="46" priority="154">
      <formula>C44="See comments"</formula>
    </cfRule>
  </conditionalFormatting>
  <conditionalFormatting sqref="F55">
    <cfRule type="expression" dxfId="45" priority="132">
      <formula>C55="Other - see comments"</formula>
    </cfRule>
    <cfRule type="notContainsBlanks" dxfId="44" priority="131">
      <formula>LEN(TRIM(F55))&gt;0</formula>
    </cfRule>
  </conditionalFormatting>
  <conditionalFormatting sqref="F60">
    <cfRule type="expression" dxfId="43" priority="145">
      <formula>C60="Mostly - see comments"</formula>
    </cfRule>
    <cfRule type="expression" dxfId="42" priority="144">
      <formula>C60="Broadly - see comments"</formula>
    </cfRule>
    <cfRule type="notContainsBlanks" dxfId="41" priority="133">
      <formula>LEN(TRIM(F60))&gt;0</formula>
    </cfRule>
    <cfRule type="expression" dxfId="40" priority="143">
      <formula>C60="Managed far better - see comments"</formula>
    </cfRule>
  </conditionalFormatting>
  <conditionalFormatting sqref="F63">
    <cfRule type="expression" dxfId="39" priority="121">
      <formula>C63="Cut just in front of / behind the panels - add comments"</formula>
    </cfRule>
    <cfRule type="expression" dxfId="38" priority="129">
      <formula>C63="Other - see COMMENTS TO THE RIGHT!"</formula>
    </cfRule>
  </conditionalFormatting>
  <conditionalFormatting sqref="F63:F64">
    <cfRule type="notContainsBlanks" dxfId="37" priority="112">
      <formula>LEN(TRIM(F63))&gt;0</formula>
    </cfRule>
  </conditionalFormatting>
  <conditionalFormatting sqref="F64">
    <cfRule type="expression" dxfId="36" priority="128">
      <formula>C64="See comments"</formula>
    </cfRule>
  </conditionalFormatting>
  <conditionalFormatting sqref="F75">
    <cfRule type="expression" dxfId="35" priority="106">
      <formula>C75="Other - see comments"</formula>
    </cfRule>
    <cfRule type="notContainsBlanks" dxfId="34" priority="105">
      <formula>LEN(TRIM(F75))&gt;0</formula>
    </cfRule>
  </conditionalFormatting>
  <conditionalFormatting sqref="F80">
    <cfRule type="expression" dxfId="33" priority="119">
      <formula>C80="Mostly - see comments"</formula>
    </cfRule>
    <cfRule type="expression" dxfId="32" priority="118">
      <formula>C80="Broadly - see comments"</formula>
    </cfRule>
    <cfRule type="expression" dxfId="31" priority="117">
      <formula>C80="Managed far better - see comments"</formula>
    </cfRule>
    <cfRule type="notContainsBlanks" dxfId="30" priority="107">
      <formula>LEN(TRIM(F80))&gt;0</formula>
    </cfRule>
  </conditionalFormatting>
  <conditionalFormatting sqref="F83">
    <cfRule type="expression" dxfId="29" priority="103">
      <formula>C83="Other - see COMMENTS TO THE RIGHT!"</formula>
    </cfRule>
    <cfRule type="expression" dxfId="28" priority="95">
      <formula>C83="Cut just in front of / behind the panels - add comments"</formula>
    </cfRule>
  </conditionalFormatting>
  <conditionalFormatting sqref="F83:F84">
    <cfRule type="notContainsBlanks" dxfId="27" priority="86">
      <formula>LEN(TRIM(F83))&gt;0</formula>
    </cfRule>
  </conditionalFormatting>
  <conditionalFormatting sqref="F84">
    <cfRule type="expression" dxfId="26" priority="102">
      <formula>C84="See comments"</formula>
    </cfRule>
  </conditionalFormatting>
  <conditionalFormatting sqref="F95">
    <cfRule type="notContainsBlanks" dxfId="25" priority="79">
      <formula>LEN(TRIM(F95))&gt;0</formula>
    </cfRule>
    <cfRule type="expression" dxfId="24" priority="80">
      <formula>C95="Other - see comments"</formula>
    </cfRule>
  </conditionalFormatting>
  <conditionalFormatting sqref="F100">
    <cfRule type="expression" dxfId="23" priority="91">
      <formula>C100="Managed far better - see comments"</formula>
    </cfRule>
    <cfRule type="notContainsBlanks" dxfId="22" priority="81">
      <formula>LEN(TRIM(F100))&gt;0</formula>
    </cfRule>
    <cfRule type="expression" dxfId="21" priority="92">
      <formula>C100="Broadly - see comments"</formula>
    </cfRule>
    <cfRule type="expression" dxfId="20" priority="93">
      <formula>C100="Mostly - see comments"</formula>
    </cfRule>
  </conditionalFormatting>
  <conditionalFormatting sqref="F103">
    <cfRule type="expression" dxfId="19" priority="51">
      <formula>C103="Other - see COMMENTS TO THE RIGHT!"</formula>
    </cfRule>
    <cfRule type="expression" dxfId="18" priority="43">
      <formula>C103="Cut just in front of / behind the panels - add comments"</formula>
    </cfRule>
  </conditionalFormatting>
  <conditionalFormatting sqref="F103:F104">
    <cfRule type="notContainsBlanks" dxfId="17" priority="34">
      <formula>LEN(TRIM(F103))&gt;0</formula>
    </cfRule>
  </conditionalFormatting>
  <conditionalFormatting sqref="F104">
    <cfRule type="expression" dxfId="16" priority="50">
      <formula>C104="See comments"</formula>
    </cfRule>
  </conditionalFormatting>
  <conditionalFormatting sqref="F115">
    <cfRule type="notContainsBlanks" dxfId="15" priority="27">
      <formula>LEN(TRIM(F115))&gt;0</formula>
    </cfRule>
    <cfRule type="expression" dxfId="14" priority="28">
      <formula>C115="Other - see comments"</formula>
    </cfRule>
  </conditionalFormatting>
  <conditionalFormatting sqref="F120">
    <cfRule type="expression" dxfId="13" priority="39">
      <formula>C120="Managed far better - see comments"</formula>
    </cfRule>
    <cfRule type="notContainsBlanks" dxfId="12" priority="29">
      <formula>LEN(TRIM(F120))&gt;0</formula>
    </cfRule>
    <cfRule type="expression" dxfId="11" priority="40">
      <formula>C120="Broadly - see comments"</formula>
    </cfRule>
    <cfRule type="expression" dxfId="10" priority="41">
      <formula>C120="Mostly - see comments"</formula>
    </cfRule>
  </conditionalFormatting>
  <conditionalFormatting sqref="F123">
    <cfRule type="expression" dxfId="9" priority="25">
      <formula>C123="Other - see COMMENTS TO THE RIGHT!"</formula>
    </cfRule>
    <cfRule type="expression" dxfId="8" priority="17">
      <formula>C123="Cut just in front of / behind the panels - add comments"</formula>
    </cfRule>
  </conditionalFormatting>
  <conditionalFormatting sqref="F123:F124">
    <cfRule type="notContainsBlanks" dxfId="7" priority="8">
      <formula>LEN(TRIM(F123))&gt;0</formula>
    </cfRule>
  </conditionalFormatting>
  <conditionalFormatting sqref="F124">
    <cfRule type="expression" dxfId="6" priority="24">
      <formula>C124="See comments"</formula>
    </cfRule>
  </conditionalFormatting>
  <conditionalFormatting sqref="F135">
    <cfRule type="notContainsBlanks" dxfId="5" priority="1">
      <formula>LEN(TRIM(F135))&gt;0</formula>
    </cfRule>
    <cfRule type="expression" dxfId="4" priority="2">
      <formula>C135="Other - see comments"</formula>
    </cfRule>
  </conditionalFormatting>
  <conditionalFormatting sqref="F140">
    <cfRule type="expression" dxfId="3" priority="13">
      <formula>C140="Managed far better - see comments"</formula>
    </cfRule>
    <cfRule type="expression" dxfId="2" priority="14">
      <formula>C140="Broadly - see comments"</formula>
    </cfRule>
    <cfRule type="notContainsBlanks" dxfId="1" priority="3">
      <formula>LEN(TRIM(F140))&gt;0</formula>
    </cfRule>
    <cfRule type="expression" dxfId="0" priority="15">
      <formula>C140="Mostly - see comments"</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8">
        <x14:dataValidation type="list" allowBlank="1" showInputMessage="1" xr:uid="{00000000-0002-0000-0200-000000000000}">
          <x14:formula1>
            <xm:f>dropdowns!$E$2:$E$9</xm:f>
          </x14:formula1>
          <xm:sqref>C15 C35 C55 C75 C95 C115 C135</xm:sqref>
        </x14:dataValidation>
        <x14:dataValidation type="list" allowBlank="1" showInputMessage="1" xr:uid="{00000000-0002-0000-0200-000001000000}">
          <x14:formula1>
            <xm:f>dropdowns!$B$2:$B$9</xm:f>
          </x14:formula1>
          <xm:sqref>C3:E3 C23:E23 C43:E43 C63:E63 C83:E83 C103:E103 C123:E123</xm:sqref>
        </x14:dataValidation>
        <x14:dataValidation type="list" allowBlank="1" showInputMessage="1" xr:uid="{00000000-0002-0000-0200-000002000000}">
          <x14:formula1>
            <xm:f>dropdowns!$D$2:$D$7</xm:f>
          </x14:formula1>
          <xm:sqref>C7:D7 C27:D27 C47:D47 C67:D67 C87:D87 C107:D107 C127:D127</xm:sqref>
        </x14:dataValidation>
        <x14:dataValidation type="list" allowBlank="1" showInputMessage="1" xr:uid="{00000000-0002-0000-0200-000003000000}">
          <x14:formula1>
            <xm:f>dropdowns!$K$2:$K$5</xm:f>
          </x14:formula1>
          <xm:sqref>C6:D6 C26:D26 C46:D46 C66:D66 C86:D86 C106:D106 C126:D126</xm:sqref>
        </x14:dataValidation>
        <x14:dataValidation type="list" allowBlank="1" showInputMessage="1" xr:uid="{00000000-0002-0000-0200-000004000000}">
          <x14:formula1>
            <xm:f>dropdowns!$G$2:$G$7</xm:f>
          </x14:formula1>
          <xm:sqref>C17:D17 C37:D37 C57:D57 C77:D77 C97:D97 C117:D117 C137:D137</xm:sqref>
        </x14:dataValidation>
        <x14:dataValidation type="list" allowBlank="1" showInputMessage="1" xr:uid="{00000000-0002-0000-0200-000005000000}">
          <x14:formula1>
            <xm:f>dropdowns!$F$2:$F$9</xm:f>
          </x14:formula1>
          <xm:sqref>C16:D16 C36:D36 C56:D56 C76:D76 C96:D96 C116:D116 C136:D136</xm:sqref>
        </x14:dataValidation>
        <x14:dataValidation type="list" allowBlank="1" showInputMessage="1" xr:uid="{00000000-0002-0000-0200-000006000000}">
          <x14:formula1>
            <xm:f>dropdowns!$C$2:$C$9</xm:f>
          </x14:formula1>
          <xm:sqref>C4:E4 C24:E24 C44:E44 C64:E64 C84:E84 C104:E104 C124:E124</xm:sqref>
        </x14:dataValidation>
        <x14:dataValidation type="list" allowBlank="1" showInputMessage="1" xr:uid="{00000000-0002-0000-0200-000007000000}">
          <x14:formula1>
            <xm:f>dropdowns!$H$2:$H$7</xm:f>
          </x14:formula1>
          <xm:sqref>C20:E20 C40:E40 C60:E60 C80:E80 C100:E100 C120:E120 C140:E140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8FEA47-4EFA-4C14-876E-B1110FC9C1F4}">
  <sheetPr>
    <tabColor theme="9" tint="0.59999389629810485"/>
  </sheetPr>
  <dimension ref="A1:S80"/>
  <sheetViews>
    <sheetView workbookViewId="0">
      <selection activeCell="L10" sqref="L10"/>
    </sheetView>
  </sheetViews>
  <sheetFormatPr baseColWidth="10" defaultColWidth="8.83203125" defaultRowHeight="15" x14ac:dyDescent="0.2"/>
  <cols>
    <col min="1" max="1" width="18" bestFit="1" customWidth="1"/>
    <col min="2" max="2" width="79.6640625" customWidth="1"/>
    <col min="3" max="3" width="29.1640625" customWidth="1"/>
    <col min="4" max="4" width="8.83203125" style="74" customWidth="1"/>
    <col min="5" max="19" width="8.83203125" style="74"/>
  </cols>
  <sheetData>
    <row r="1" spans="1:19" ht="19" x14ac:dyDescent="0.25">
      <c r="A1" s="409" t="s">
        <v>836</v>
      </c>
      <c r="B1" s="409"/>
      <c r="C1" s="409"/>
      <c r="D1" s="409"/>
    </row>
    <row r="2" spans="1:19" x14ac:dyDescent="0.2">
      <c r="A2" s="35"/>
      <c r="B2" s="73" t="s">
        <v>1451</v>
      </c>
      <c r="C2" s="35"/>
    </row>
    <row r="3" spans="1:19" ht="29.5" customHeight="1" x14ac:dyDescent="0.2">
      <c r="A3" s="412" t="s">
        <v>2396</v>
      </c>
      <c r="B3" s="412"/>
      <c r="C3" s="412"/>
    </row>
    <row r="4" spans="1:19" ht="13.25" customHeight="1" x14ac:dyDescent="0.2">
      <c r="A4" s="412" t="s">
        <v>2397</v>
      </c>
      <c r="B4" s="412"/>
      <c r="C4" s="412"/>
    </row>
    <row r="5" spans="1:19" s="74" customFormat="1" ht="16" thickBot="1" x14ac:dyDescent="0.25">
      <c r="B5" s="129"/>
    </row>
    <row r="6" spans="1:19" ht="91" thickBot="1" x14ac:dyDescent="0.25">
      <c r="A6" s="134" t="s">
        <v>1450</v>
      </c>
      <c r="B6" s="410"/>
      <c r="C6" s="411"/>
    </row>
    <row r="7" spans="1:19" s="74" customFormat="1" x14ac:dyDescent="0.2">
      <c r="A7" s="122"/>
      <c r="B7" s="75"/>
    </row>
    <row r="8" spans="1:19" s="74" customFormat="1" ht="17" thickBot="1" x14ac:dyDescent="0.25">
      <c r="A8" s="130" t="s">
        <v>709</v>
      </c>
      <c r="B8" s="130" t="s">
        <v>715</v>
      </c>
      <c r="C8" s="327" t="s">
        <v>2384</v>
      </c>
    </row>
    <row r="9" spans="1:19" s="34" customFormat="1" ht="13.5" customHeight="1" x14ac:dyDescent="0.15">
      <c r="A9" s="328" t="s">
        <v>833</v>
      </c>
      <c r="B9" s="329"/>
      <c r="C9" s="330"/>
      <c r="D9" s="135"/>
      <c r="E9" s="135"/>
      <c r="F9" s="135"/>
      <c r="G9" s="135"/>
      <c r="H9" s="135"/>
      <c r="I9" s="135"/>
      <c r="J9" s="135"/>
      <c r="K9" s="135"/>
      <c r="L9" s="135"/>
      <c r="M9" s="135"/>
      <c r="N9" s="135"/>
      <c r="O9" s="135"/>
      <c r="P9" s="135"/>
      <c r="Q9" s="135"/>
      <c r="R9" s="135"/>
      <c r="S9" s="135"/>
    </row>
    <row r="10" spans="1:19" x14ac:dyDescent="0.2">
      <c r="A10" s="131" t="s">
        <v>697</v>
      </c>
      <c r="B10" s="50"/>
      <c r="C10" s="119"/>
    </row>
    <row r="11" spans="1:19" x14ac:dyDescent="0.2">
      <c r="A11" s="131" t="s">
        <v>698</v>
      </c>
      <c r="B11" s="50"/>
      <c r="C11" s="119"/>
    </row>
    <row r="12" spans="1:19" x14ac:dyDescent="0.2">
      <c r="A12" s="131" t="s">
        <v>699</v>
      </c>
      <c r="B12" s="50"/>
      <c r="C12" s="119"/>
    </row>
    <row r="13" spans="1:19" x14ac:dyDescent="0.2">
      <c r="A13" s="131" t="s">
        <v>700</v>
      </c>
      <c r="B13" s="50"/>
      <c r="C13" s="119"/>
    </row>
    <row r="14" spans="1:19" ht="16" thickBot="1" x14ac:dyDescent="0.25">
      <c r="A14" s="132" t="s">
        <v>701</v>
      </c>
      <c r="B14" s="120"/>
      <c r="C14" s="121"/>
    </row>
    <row r="15" spans="1:19" s="74" customFormat="1" ht="16" thickBot="1" x14ac:dyDescent="0.25">
      <c r="A15" s="78"/>
      <c r="B15" s="75"/>
      <c r="C15" s="75"/>
    </row>
    <row r="16" spans="1:19" s="34" customFormat="1" ht="13.5" customHeight="1" x14ac:dyDescent="0.15">
      <c r="A16" s="123" t="s">
        <v>834</v>
      </c>
      <c r="B16" s="124"/>
      <c r="C16" s="125"/>
      <c r="D16" s="135"/>
      <c r="E16" s="135"/>
      <c r="F16" s="135"/>
      <c r="G16" s="135"/>
      <c r="H16" s="135"/>
      <c r="I16" s="135"/>
      <c r="J16" s="135"/>
      <c r="K16" s="135"/>
      <c r="L16" s="135"/>
      <c r="M16" s="135"/>
      <c r="N16" s="135"/>
      <c r="O16" s="135"/>
      <c r="P16" s="135"/>
      <c r="Q16" s="135"/>
      <c r="R16" s="135"/>
      <c r="S16" s="135"/>
    </row>
    <row r="17" spans="1:19" x14ac:dyDescent="0.2">
      <c r="A17" s="131" t="s">
        <v>702</v>
      </c>
      <c r="B17" s="50"/>
      <c r="C17" s="119"/>
    </row>
    <row r="18" spans="1:19" x14ac:dyDescent="0.2">
      <c r="A18" s="131" t="s">
        <v>703</v>
      </c>
      <c r="B18" s="50"/>
      <c r="C18" s="119"/>
    </row>
    <row r="19" spans="1:19" x14ac:dyDescent="0.2">
      <c r="A19" s="131" t="s">
        <v>704</v>
      </c>
      <c r="B19" s="50"/>
      <c r="C19" s="119"/>
    </row>
    <row r="20" spans="1:19" x14ac:dyDescent="0.2">
      <c r="A20" s="131" t="s">
        <v>705</v>
      </c>
      <c r="B20" s="50"/>
      <c r="C20" s="119"/>
    </row>
    <row r="21" spans="1:19" ht="16" thickBot="1" x14ac:dyDescent="0.25">
      <c r="A21" s="132" t="s">
        <v>706</v>
      </c>
      <c r="B21" s="120"/>
      <c r="C21" s="121"/>
    </row>
    <row r="22" spans="1:19" s="74" customFormat="1" ht="16" thickBot="1" x14ac:dyDescent="0.25">
      <c r="A22" s="133"/>
      <c r="B22" s="75"/>
      <c r="C22" s="75"/>
    </row>
    <row r="23" spans="1:19" s="34" customFormat="1" ht="13.5" customHeight="1" x14ac:dyDescent="0.2">
      <c r="A23" s="116" t="s">
        <v>2388</v>
      </c>
      <c r="B23" s="117"/>
      <c r="C23" s="118"/>
      <c r="D23" s="135"/>
      <c r="E23" s="74"/>
      <c r="F23" s="135"/>
      <c r="G23" s="135"/>
      <c r="H23" s="135"/>
      <c r="I23" s="135"/>
      <c r="J23" s="135"/>
      <c r="K23" s="135"/>
      <c r="L23" s="135"/>
      <c r="M23" s="135"/>
      <c r="N23" s="135"/>
      <c r="O23" s="135"/>
      <c r="P23" s="135"/>
      <c r="Q23" s="135"/>
      <c r="R23" s="135"/>
      <c r="S23" s="135"/>
    </row>
    <row r="24" spans="1:19" x14ac:dyDescent="0.2">
      <c r="A24" s="131" t="s">
        <v>710</v>
      </c>
      <c r="B24" s="50"/>
      <c r="C24" s="119"/>
    </row>
    <row r="25" spans="1:19" x14ac:dyDescent="0.2">
      <c r="A25" s="131" t="s">
        <v>711</v>
      </c>
      <c r="B25" s="50"/>
      <c r="C25" s="119"/>
    </row>
    <row r="26" spans="1:19" x14ac:dyDescent="0.2">
      <c r="A26" s="131" t="s">
        <v>712</v>
      </c>
      <c r="B26" s="50"/>
      <c r="C26" s="119"/>
    </row>
    <row r="27" spans="1:19" x14ac:dyDescent="0.2">
      <c r="A27" s="131" t="s">
        <v>713</v>
      </c>
      <c r="B27" s="50"/>
      <c r="C27" s="119"/>
    </row>
    <row r="28" spans="1:19" ht="16" thickBot="1" x14ac:dyDescent="0.25">
      <c r="A28" s="132" t="s">
        <v>714</v>
      </c>
      <c r="B28" s="120"/>
      <c r="C28" s="121"/>
    </row>
    <row r="29" spans="1:19" s="74" customFormat="1" ht="16" thickBot="1" x14ac:dyDescent="0.25">
      <c r="A29" s="133"/>
      <c r="B29" s="75"/>
      <c r="C29" s="75"/>
    </row>
    <row r="30" spans="1:19" s="34" customFormat="1" ht="13.5" customHeight="1" x14ac:dyDescent="0.15">
      <c r="A30" s="126" t="s">
        <v>835</v>
      </c>
      <c r="B30" s="127"/>
      <c r="C30" s="128"/>
      <c r="D30" s="135"/>
      <c r="E30" s="135"/>
      <c r="F30" s="135"/>
      <c r="G30" s="135"/>
      <c r="H30" s="135"/>
      <c r="I30" s="135"/>
      <c r="J30" s="135"/>
      <c r="K30" s="135"/>
      <c r="L30" s="135"/>
      <c r="M30" s="135"/>
      <c r="N30" s="135"/>
      <c r="O30" s="135"/>
      <c r="P30" s="135"/>
      <c r="Q30" s="135"/>
      <c r="R30" s="135"/>
      <c r="S30" s="135"/>
    </row>
    <row r="31" spans="1:19" s="34" customFormat="1" ht="38" customHeight="1" x14ac:dyDescent="0.15">
      <c r="A31" s="333" t="s">
        <v>2385</v>
      </c>
      <c r="B31" s="331"/>
      <c r="C31" s="332"/>
      <c r="D31" s="135"/>
      <c r="E31" s="135"/>
      <c r="F31" s="135"/>
      <c r="G31" s="135"/>
      <c r="H31" s="135"/>
      <c r="I31" s="135"/>
      <c r="J31" s="135"/>
      <c r="K31" s="135"/>
      <c r="L31" s="135"/>
      <c r="M31" s="135"/>
      <c r="N31" s="135"/>
      <c r="O31" s="135"/>
      <c r="P31" s="135"/>
      <c r="Q31" s="135"/>
      <c r="R31" s="135"/>
      <c r="S31" s="135"/>
    </row>
    <row r="32" spans="1:19" x14ac:dyDescent="0.2">
      <c r="A32" s="131" t="s">
        <v>692</v>
      </c>
      <c r="B32" s="50"/>
      <c r="C32" s="119"/>
    </row>
    <row r="33" spans="1:3" x14ac:dyDescent="0.2">
      <c r="A33" s="131" t="s">
        <v>693</v>
      </c>
      <c r="B33" s="50"/>
      <c r="C33" s="119"/>
    </row>
    <row r="34" spans="1:3" x14ac:dyDescent="0.2">
      <c r="A34" s="131" t="s">
        <v>694</v>
      </c>
      <c r="B34" s="50"/>
      <c r="C34" s="119"/>
    </row>
    <row r="35" spans="1:3" x14ac:dyDescent="0.2">
      <c r="A35" s="131" t="s">
        <v>695</v>
      </c>
      <c r="B35" s="50"/>
      <c r="C35" s="119"/>
    </row>
    <row r="36" spans="1:3" ht="16" thickBot="1" x14ac:dyDescent="0.25">
      <c r="A36" s="132" t="s">
        <v>696</v>
      </c>
      <c r="B36" s="120"/>
      <c r="C36" s="121"/>
    </row>
    <row r="37" spans="1:3" s="74" customFormat="1" x14ac:dyDescent="0.2"/>
    <row r="38" spans="1:3" s="74" customFormat="1" x14ac:dyDescent="0.2"/>
    <row r="39" spans="1:3" s="74" customFormat="1" x14ac:dyDescent="0.2"/>
    <row r="40" spans="1:3" s="74" customFormat="1" x14ac:dyDescent="0.2"/>
    <row r="41" spans="1:3" s="74" customFormat="1" x14ac:dyDescent="0.2"/>
    <row r="42" spans="1:3" s="74" customFormat="1" x14ac:dyDescent="0.2"/>
    <row r="43" spans="1:3" s="74" customFormat="1" x14ac:dyDescent="0.2"/>
    <row r="44" spans="1:3" s="74" customFormat="1" x14ac:dyDescent="0.2"/>
    <row r="45" spans="1:3" s="74" customFormat="1" x14ac:dyDescent="0.2"/>
    <row r="46" spans="1:3" s="74" customFormat="1" x14ac:dyDescent="0.2"/>
    <row r="47" spans="1:3" s="74" customFormat="1" x14ac:dyDescent="0.2"/>
    <row r="48" spans="1:3" s="74" customFormat="1" x14ac:dyDescent="0.2"/>
    <row r="49" s="74" customFormat="1" x14ac:dyDescent="0.2"/>
    <row r="50" s="74" customFormat="1" x14ac:dyDescent="0.2"/>
    <row r="51" s="74" customFormat="1" x14ac:dyDescent="0.2"/>
    <row r="52" s="74" customFormat="1" x14ac:dyDescent="0.2"/>
    <row r="53" s="74" customFormat="1" x14ac:dyDescent="0.2"/>
    <row r="54" s="74" customFormat="1" x14ac:dyDescent="0.2"/>
    <row r="55" s="74" customFormat="1" x14ac:dyDescent="0.2"/>
    <row r="56" s="74" customFormat="1" x14ac:dyDescent="0.2"/>
    <row r="57" s="74" customFormat="1" x14ac:dyDescent="0.2"/>
    <row r="58" s="74" customFormat="1" x14ac:dyDescent="0.2"/>
    <row r="59" s="74" customFormat="1" x14ac:dyDescent="0.2"/>
    <row r="60" s="74" customFormat="1" x14ac:dyDescent="0.2"/>
    <row r="61" s="74" customFormat="1" x14ac:dyDescent="0.2"/>
    <row r="62" s="74" customFormat="1" x14ac:dyDescent="0.2"/>
    <row r="63" s="74" customFormat="1" x14ac:dyDescent="0.2"/>
    <row r="64" s="74" customFormat="1" x14ac:dyDescent="0.2"/>
    <row r="65" s="74" customFormat="1" x14ac:dyDescent="0.2"/>
    <row r="66" s="74" customFormat="1" x14ac:dyDescent="0.2"/>
    <row r="67" s="74" customFormat="1" x14ac:dyDescent="0.2"/>
    <row r="68" s="74" customFormat="1" x14ac:dyDescent="0.2"/>
    <row r="69" s="74" customFormat="1" x14ac:dyDescent="0.2"/>
    <row r="70" s="74" customFormat="1" x14ac:dyDescent="0.2"/>
    <row r="71" s="74" customFormat="1" x14ac:dyDescent="0.2"/>
    <row r="72" s="74" customFormat="1" x14ac:dyDescent="0.2"/>
    <row r="73" s="74" customFormat="1" x14ac:dyDescent="0.2"/>
    <row r="74" s="74" customFormat="1" x14ac:dyDescent="0.2"/>
    <row r="75" s="74" customFormat="1" x14ac:dyDescent="0.2"/>
    <row r="76" s="74" customFormat="1" x14ac:dyDescent="0.2"/>
    <row r="77" s="74" customFormat="1" x14ac:dyDescent="0.2"/>
    <row r="78" s="74" customFormat="1" x14ac:dyDescent="0.2"/>
    <row r="79" s="74" customFormat="1" x14ac:dyDescent="0.2"/>
    <row r="80" s="74" customFormat="1" x14ac:dyDescent="0.2"/>
  </sheetData>
  <mergeCells count="4">
    <mergeCell ref="A1:D1"/>
    <mergeCell ref="B6:C6"/>
    <mergeCell ref="A3:C3"/>
    <mergeCell ref="A4:C4"/>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9" tint="0.59999389629810485"/>
  </sheetPr>
  <dimension ref="A1:BN743"/>
  <sheetViews>
    <sheetView zoomScale="90" zoomScaleNormal="90" workbookViewId="0">
      <pane xSplit="2" ySplit="9" topLeftCell="C16" activePane="bottomRight" state="frozen"/>
      <selection pane="topRight" activeCell="C1" sqref="C1"/>
      <selection pane="bottomLeft" activeCell="A5" sqref="A5"/>
      <selection pane="bottomRight" activeCell="AF12" sqref="AF12"/>
    </sheetView>
  </sheetViews>
  <sheetFormatPr baseColWidth="10" defaultColWidth="9.1640625" defaultRowHeight="15" x14ac:dyDescent="0.2"/>
  <cols>
    <col min="1" max="1" width="10.6640625" customWidth="1"/>
    <col min="2" max="2" width="19.5" customWidth="1"/>
    <col min="3" max="3" width="16.5" customWidth="1"/>
    <col min="4" max="8" width="6.5" customWidth="1"/>
    <col min="9" max="9" width="8.33203125" customWidth="1"/>
    <col min="10" max="23" width="6.5" customWidth="1"/>
    <col min="24" max="24" width="9.1640625" style="74"/>
    <col min="25" max="25" width="25.6640625" style="245" hidden="1" customWidth="1"/>
    <col min="26" max="26" width="26" style="245" hidden="1" customWidth="1"/>
    <col min="27" max="29" width="0" style="74" hidden="1" customWidth="1"/>
    <col min="30" max="66" width="9.1640625" style="74"/>
  </cols>
  <sheetData>
    <row r="1" spans="1:66" s="74" customFormat="1" ht="19" x14ac:dyDescent="0.25">
      <c r="A1" s="414" t="s">
        <v>837</v>
      </c>
      <c r="B1" s="414"/>
      <c r="C1" s="414"/>
      <c r="D1" s="414"/>
      <c r="E1" s="414"/>
      <c r="F1" s="414"/>
      <c r="G1" s="414"/>
      <c r="H1" s="414"/>
      <c r="I1" s="414"/>
      <c r="J1" s="414"/>
      <c r="K1" s="414"/>
      <c r="L1" s="414"/>
      <c r="M1" s="414"/>
      <c r="N1" s="414"/>
      <c r="O1" s="414"/>
      <c r="P1" s="414"/>
      <c r="Q1" s="414"/>
      <c r="R1" s="414"/>
      <c r="S1" s="414"/>
      <c r="T1" s="414"/>
      <c r="U1" s="414"/>
      <c r="V1" s="414"/>
      <c r="W1" s="414"/>
      <c r="Y1" s="245"/>
      <c r="Z1" s="245"/>
    </row>
    <row r="2" spans="1:66" ht="16.25" customHeight="1" x14ac:dyDescent="0.2">
      <c r="A2" s="382" t="s">
        <v>840</v>
      </c>
      <c r="B2" s="382"/>
      <c r="C2" s="382"/>
      <c r="D2" s="382"/>
      <c r="E2" s="382"/>
      <c r="F2" s="382"/>
      <c r="G2" s="382"/>
      <c r="H2" s="382"/>
      <c r="I2" s="382"/>
      <c r="J2" s="382"/>
      <c r="K2" s="382"/>
      <c r="L2" s="382"/>
      <c r="M2" s="382"/>
      <c r="N2" s="382"/>
      <c r="O2" s="382"/>
      <c r="P2" s="382"/>
      <c r="Q2" s="382"/>
      <c r="R2" s="382"/>
      <c r="S2" s="382"/>
      <c r="T2" s="382"/>
      <c r="U2" s="382"/>
      <c r="V2" s="382"/>
      <c r="W2" s="382"/>
      <c r="Y2" s="244"/>
    </row>
    <row r="3" spans="1:66" ht="29.5" customHeight="1" x14ac:dyDescent="0.2">
      <c r="A3" s="412" t="s">
        <v>2396</v>
      </c>
      <c r="B3" s="412"/>
      <c r="C3" s="412"/>
      <c r="D3" s="412"/>
      <c r="E3" s="412"/>
      <c r="F3" s="412"/>
      <c r="G3" s="412"/>
      <c r="H3" s="412"/>
      <c r="I3" s="412"/>
      <c r="J3" s="412"/>
      <c r="K3" s="412"/>
      <c r="L3" s="412"/>
      <c r="M3" s="412"/>
      <c r="N3" s="412"/>
      <c r="O3" s="412"/>
      <c r="P3" s="412"/>
      <c r="Q3" s="412"/>
      <c r="R3" s="412"/>
      <c r="S3" s="412"/>
      <c r="T3" s="412"/>
      <c r="U3" s="412"/>
      <c r="V3" s="412"/>
      <c r="W3" s="412"/>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row>
    <row r="4" spans="1:66" ht="16.25" customHeight="1" thickBot="1" x14ac:dyDescent="0.25">
      <c r="A4" s="383" t="s">
        <v>2398</v>
      </c>
      <c r="B4" s="383"/>
      <c r="C4" s="383"/>
      <c r="D4" s="383"/>
      <c r="E4" s="383"/>
      <c r="F4" s="383"/>
      <c r="G4" s="383"/>
      <c r="H4" s="383"/>
      <c r="I4" s="383"/>
      <c r="J4" s="383"/>
      <c r="K4" s="383"/>
      <c r="L4" s="383"/>
      <c r="M4" s="383"/>
      <c r="N4" s="383"/>
      <c r="O4" s="383"/>
      <c r="P4" s="383"/>
      <c r="Q4" s="383"/>
      <c r="R4" s="383"/>
      <c r="S4" s="383"/>
      <c r="T4" s="383"/>
      <c r="U4" s="383"/>
      <c r="V4" s="383"/>
      <c r="W4" s="383"/>
      <c r="Y4" s="244"/>
    </row>
    <row r="5" spans="1:66" s="38" customFormat="1" ht="14" x14ac:dyDescent="0.2">
      <c r="A5" s="136" t="s">
        <v>1452</v>
      </c>
      <c r="B5" s="137"/>
      <c r="C5" s="138"/>
      <c r="D5" s="138"/>
      <c r="E5" s="138"/>
      <c r="F5" s="144"/>
      <c r="G5" s="237"/>
      <c r="H5" s="238"/>
      <c r="Y5" s="246"/>
      <c r="Z5" s="247"/>
    </row>
    <row r="6" spans="1:66" s="38" customFormat="1" thickBot="1" x14ac:dyDescent="0.25">
      <c r="A6" s="139" t="s">
        <v>1453</v>
      </c>
      <c r="B6" s="140"/>
      <c r="C6" s="141"/>
      <c r="D6" s="141"/>
      <c r="E6" s="141"/>
      <c r="F6" s="141"/>
      <c r="G6" s="141"/>
      <c r="H6" s="142"/>
      <c r="Z6" s="247"/>
    </row>
    <row r="7" spans="1:66" s="38" customFormat="1" thickBot="1" x14ac:dyDescent="0.25">
      <c r="A7" s="252" t="s">
        <v>2363</v>
      </c>
      <c r="B7" s="252"/>
      <c r="C7" s="253"/>
      <c r="D7" s="252"/>
      <c r="E7" s="252"/>
      <c r="F7" s="252"/>
      <c r="G7" s="252"/>
      <c r="H7" s="252"/>
      <c r="I7" s="252"/>
      <c r="J7" s="252"/>
      <c r="K7" s="252"/>
      <c r="L7" s="252"/>
      <c r="M7" s="252"/>
      <c r="Y7" s="247"/>
      <c r="Z7" s="247"/>
    </row>
    <row r="8" spans="1:66" s="88" customFormat="1" ht="14" customHeight="1" x14ac:dyDescent="0.2">
      <c r="B8" s="38"/>
      <c r="C8" s="38"/>
      <c r="D8" s="415" t="s">
        <v>833</v>
      </c>
      <c r="E8" s="416"/>
      <c r="F8" s="416"/>
      <c r="G8" s="416"/>
      <c r="H8" s="417"/>
      <c r="I8" s="418" t="s">
        <v>834</v>
      </c>
      <c r="J8" s="419"/>
      <c r="K8" s="419"/>
      <c r="L8" s="419"/>
      <c r="M8" s="420"/>
      <c r="N8" s="421" t="s">
        <v>2389</v>
      </c>
      <c r="O8" s="422"/>
      <c r="P8" s="422"/>
      <c r="Q8" s="422"/>
      <c r="R8" s="423"/>
      <c r="S8" s="424" t="s">
        <v>835</v>
      </c>
      <c r="T8" s="425"/>
      <c r="U8" s="425"/>
      <c r="V8" s="425"/>
      <c r="W8" s="426"/>
      <c r="X8" s="38"/>
      <c r="Y8" s="247" t="s">
        <v>184</v>
      </c>
      <c r="Z8" s="247" t="s">
        <v>2343</v>
      </c>
      <c r="AA8" s="38"/>
      <c r="AB8" s="38"/>
      <c r="AC8" s="38"/>
      <c r="AD8" s="38"/>
      <c r="AE8" s="38"/>
      <c r="AF8" s="38"/>
      <c r="AG8" s="38"/>
      <c r="AH8" s="38"/>
      <c r="AI8" s="38"/>
      <c r="AJ8" s="38"/>
      <c r="AK8" s="38"/>
      <c r="AL8" s="38"/>
      <c r="AM8" s="38"/>
      <c r="AN8" s="38"/>
      <c r="AO8" s="38"/>
      <c r="AP8" s="38"/>
      <c r="AQ8" s="38"/>
      <c r="AR8" s="38"/>
      <c r="AS8" s="38"/>
      <c r="AT8" s="38"/>
      <c r="AU8" s="38"/>
      <c r="AV8" s="38"/>
      <c r="AW8" s="38"/>
      <c r="AX8" s="38"/>
      <c r="AY8" s="38"/>
      <c r="AZ8" s="38"/>
      <c r="BA8" s="38"/>
      <c r="BB8" s="38"/>
      <c r="BC8" s="38"/>
      <c r="BD8" s="38"/>
      <c r="BE8" s="38"/>
      <c r="BF8" s="38"/>
      <c r="BG8" s="38"/>
      <c r="BH8" s="38"/>
      <c r="BI8" s="38"/>
      <c r="BJ8" s="38"/>
      <c r="BK8" s="38"/>
      <c r="BL8" s="38"/>
      <c r="BM8" s="38"/>
      <c r="BN8" s="38"/>
    </row>
    <row r="9" spans="1:66" s="88" customFormat="1" ht="14" x14ac:dyDescent="0.2">
      <c r="B9" s="38"/>
      <c r="C9" s="38"/>
      <c r="D9" s="334" t="s">
        <v>697</v>
      </c>
      <c r="E9" s="335" t="s">
        <v>698</v>
      </c>
      <c r="F9" s="335" t="s">
        <v>699</v>
      </c>
      <c r="G9" s="335" t="s">
        <v>700</v>
      </c>
      <c r="H9" s="336" t="s">
        <v>701</v>
      </c>
      <c r="I9" s="186" t="s">
        <v>702</v>
      </c>
      <c r="J9" s="182" t="s">
        <v>703</v>
      </c>
      <c r="K9" s="182" t="s">
        <v>704</v>
      </c>
      <c r="L9" s="182" t="s">
        <v>705</v>
      </c>
      <c r="M9" s="187" t="s">
        <v>706</v>
      </c>
      <c r="N9" s="348" t="s">
        <v>702</v>
      </c>
      <c r="O9" s="346" t="s">
        <v>703</v>
      </c>
      <c r="P9" s="346" t="s">
        <v>704</v>
      </c>
      <c r="Q9" s="346" t="s">
        <v>705</v>
      </c>
      <c r="R9" s="347" t="s">
        <v>706</v>
      </c>
      <c r="S9" s="190" t="s">
        <v>692</v>
      </c>
      <c r="T9" s="183" t="s">
        <v>693</v>
      </c>
      <c r="U9" s="183" t="s">
        <v>694</v>
      </c>
      <c r="V9" s="183" t="s">
        <v>695</v>
      </c>
      <c r="W9" s="191" t="s">
        <v>696</v>
      </c>
      <c r="X9" s="38"/>
      <c r="Y9" s="248" t="s">
        <v>1658</v>
      </c>
      <c r="Z9" s="249"/>
      <c r="AA9" s="38"/>
      <c r="AB9" s="38"/>
      <c r="AC9" s="248" t="s">
        <v>1658</v>
      </c>
      <c r="AD9" s="38"/>
      <c r="AE9" s="38"/>
      <c r="AF9" s="38"/>
      <c r="AG9" s="38"/>
      <c r="AH9" s="38"/>
      <c r="AI9" s="38"/>
      <c r="AJ9" s="38"/>
      <c r="AK9" s="38"/>
      <c r="AL9" s="38"/>
      <c r="AM9" s="38"/>
      <c r="AN9" s="38"/>
      <c r="AO9" s="38"/>
      <c r="AP9" s="38"/>
      <c r="AQ9" s="38"/>
      <c r="AR9" s="38"/>
      <c r="AS9" s="38"/>
      <c r="AT9" s="38"/>
      <c r="AU9" s="38"/>
      <c r="AV9" s="38"/>
      <c r="AW9" s="38"/>
      <c r="AX9" s="38"/>
      <c r="AY9" s="38"/>
      <c r="AZ9" s="38"/>
      <c r="BA9" s="38"/>
      <c r="BB9" s="38"/>
      <c r="BC9" s="38"/>
      <c r="BD9" s="38"/>
      <c r="BE9" s="38"/>
      <c r="BF9" s="38"/>
      <c r="BG9" s="38"/>
      <c r="BH9" s="38"/>
      <c r="BI9" s="38"/>
      <c r="BJ9" s="38"/>
      <c r="BK9" s="38"/>
      <c r="BL9" s="38"/>
      <c r="BM9" s="38"/>
      <c r="BN9" s="38"/>
    </row>
    <row r="10" spans="1:66" s="88" customFormat="1" ht="14.5" customHeight="1" x14ac:dyDescent="0.2">
      <c r="A10" s="413" t="s">
        <v>707</v>
      </c>
      <c r="B10" s="413"/>
      <c r="C10" s="413"/>
      <c r="D10" s="339"/>
      <c r="E10" s="337"/>
      <c r="F10" s="337"/>
      <c r="G10" s="337"/>
      <c r="H10" s="340"/>
      <c r="I10" s="339"/>
      <c r="J10" s="337"/>
      <c r="K10" s="337"/>
      <c r="L10" s="337"/>
      <c r="M10" s="340"/>
      <c r="N10" s="339"/>
      <c r="O10" s="337"/>
      <c r="P10" s="337"/>
      <c r="Q10" s="337"/>
      <c r="R10" s="340"/>
      <c r="S10" s="339"/>
      <c r="T10" s="337"/>
      <c r="U10" s="337"/>
      <c r="V10" s="337"/>
      <c r="W10" s="340"/>
      <c r="X10" s="38"/>
      <c r="Y10" s="250" t="s">
        <v>1674</v>
      </c>
      <c r="Z10" s="248" t="s">
        <v>436</v>
      </c>
      <c r="AA10" s="38"/>
      <c r="AB10" s="38"/>
      <c r="AC10" s="250" t="s">
        <v>1674</v>
      </c>
      <c r="AD10" s="38"/>
      <c r="AE10" s="38"/>
      <c r="AF10" s="38"/>
      <c r="AG10" s="38"/>
      <c r="AH10" s="38"/>
      <c r="AI10" s="38"/>
      <c r="AJ10" s="38"/>
      <c r="AK10" s="38"/>
      <c r="AL10" s="38"/>
      <c r="AM10" s="38"/>
      <c r="AN10" s="38"/>
      <c r="AO10" s="38"/>
      <c r="AP10" s="38"/>
      <c r="AQ10" s="38"/>
      <c r="AR10" s="38"/>
      <c r="AS10" s="38"/>
      <c r="AT10" s="38"/>
      <c r="AU10" s="38"/>
      <c r="AV10" s="38"/>
      <c r="AW10" s="38"/>
      <c r="AX10" s="38"/>
      <c r="AY10" s="38"/>
      <c r="AZ10" s="38"/>
      <c r="BA10" s="38"/>
      <c r="BB10" s="38"/>
      <c r="BC10" s="38"/>
      <c r="BD10" s="38"/>
      <c r="BE10" s="38"/>
      <c r="BF10" s="38"/>
      <c r="BG10" s="38"/>
      <c r="BH10" s="38"/>
      <c r="BI10" s="38"/>
      <c r="BJ10" s="38"/>
      <c r="BK10" s="38"/>
      <c r="BL10" s="38"/>
      <c r="BM10" s="38"/>
      <c r="BN10" s="38"/>
    </row>
    <row r="11" spans="1:66" s="88" customFormat="1" ht="14.5" customHeight="1" x14ac:dyDescent="0.2">
      <c r="A11" s="413" t="s">
        <v>718</v>
      </c>
      <c r="B11" s="413"/>
      <c r="C11" s="413"/>
      <c r="D11" s="339"/>
      <c r="E11" s="337"/>
      <c r="F11" s="337"/>
      <c r="G11" s="337"/>
      <c r="H11" s="340"/>
      <c r="I11" s="339"/>
      <c r="J11" s="337"/>
      <c r="K11" s="337"/>
      <c r="L11" s="337"/>
      <c r="M11" s="340"/>
      <c r="N11" s="339"/>
      <c r="O11" s="337"/>
      <c r="P11" s="337"/>
      <c r="Q11" s="337"/>
      <c r="R11" s="340"/>
      <c r="S11" s="339"/>
      <c r="T11" s="337"/>
      <c r="U11" s="337"/>
      <c r="V11" s="337"/>
      <c r="W11" s="340"/>
      <c r="X11" s="38"/>
      <c r="Y11" s="248" t="s">
        <v>2344</v>
      </c>
      <c r="Z11" s="249"/>
      <c r="AA11" s="38"/>
      <c r="AB11" s="38"/>
      <c r="AC11" s="248" t="s">
        <v>2344</v>
      </c>
      <c r="AD11" s="38"/>
      <c r="AE11" s="38"/>
      <c r="AF11" s="38"/>
      <c r="AG11" s="38"/>
      <c r="AH11" s="38"/>
      <c r="AI11" s="38"/>
      <c r="AJ11" s="38"/>
      <c r="AK11" s="38"/>
      <c r="AL11" s="38"/>
      <c r="AM11" s="38"/>
      <c r="AN11" s="38"/>
      <c r="AO11" s="38"/>
      <c r="AP11" s="38"/>
      <c r="AQ11" s="38"/>
      <c r="AR11" s="38"/>
      <c r="AS11" s="38"/>
      <c r="AT11" s="38"/>
      <c r="AU11" s="38"/>
      <c r="AV11" s="38"/>
      <c r="AW11" s="38"/>
      <c r="AX11" s="38"/>
      <c r="AY11" s="38"/>
      <c r="AZ11" s="38"/>
      <c r="BA11" s="38"/>
      <c r="BB11" s="38"/>
      <c r="BC11" s="38"/>
      <c r="BD11" s="38"/>
      <c r="BE11" s="38"/>
      <c r="BF11" s="38"/>
      <c r="BG11" s="38"/>
      <c r="BH11" s="38"/>
      <c r="BI11" s="38"/>
      <c r="BJ11" s="38"/>
      <c r="BK11" s="38"/>
      <c r="BL11" s="38"/>
      <c r="BM11" s="38"/>
      <c r="BN11" s="38"/>
    </row>
    <row r="12" spans="1:66" s="88" customFormat="1" ht="14.5" customHeight="1" x14ac:dyDescent="0.2">
      <c r="A12" s="280"/>
      <c r="B12" s="280"/>
      <c r="C12" s="280" t="s">
        <v>2386</v>
      </c>
      <c r="D12" s="339"/>
      <c r="E12" s="337"/>
      <c r="F12" s="337"/>
      <c r="G12" s="337"/>
      <c r="H12" s="340"/>
      <c r="I12" s="339"/>
      <c r="J12" s="337"/>
      <c r="K12" s="337"/>
      <c r="L12" s="337"/>
      <c r="M12" s="340"/>
      <c r="N12" s="339"/>
      <c r="O12" s="337"/>
      <c r="P12" s="337"/>
      <c r="Q12" s="337"/>
      <c r="R12" s="340"/>
      <c r="S12" s="339"/>
      <c r="T12" s="337"/>
      <c r="U12" s="337"/>
      <c r="V12" s="337"/>
      <c r="W12" s="340"/>
      <c r="X12" s="38"/>
      <c r="Y12" s="248"/>
      <c r="Z12" s="249"/>
      <c r="AA12" s="38"/>
      <c r="AB12" s="38"/>
      <c r="AC12" s="248"/>
      <c r="AD12" s="38"/>
      <c r="AE12" s="38"/>
      <c r="AF12" s="38"/>
      <c r="AG12" s="38"/>
      <c r="AH12" s="38"/>
      <c r="AI12" s="38"/>
      <c r="AJ12" s="38"/>
      <c r="AK12" s="38"/>
      <c r="AL12" s="38"/>
      <c r="AM12" s="38"/>
      <c r="AN12" s="38"/>
      <c r="AO12" s="38"/>
      <c r="AP12" s="38"/>
      <c r="AQ12" s="38"/>
      <c r="AR12" s="38"/>
      <c r="AS12" s="38"/>
      <c r="AT12" s="38"/>
      <c r="AU12" s="38"/>
      <c r="AV12" s="38"/>
      <c r="AW12" s="38"/>
      <c r="AX12" s="38"/>
      <c r="AY12" s="38"/>
      <c r="AZ12" s="38"/>
      <c r="BA12" s="38"/>
      <c r="BB12" s="38"/>
      <c r="BC12" s="38"/>
      <c r="BD12" s="38"/>
      <c r="BE12" s="38"/>
      <c r="BF12" s="38"/>
      <c r="BG12" s="38"/>
      <c r="BH12" s="38"/>
      <c r="BI12" s="38"/>
      <c r="BJ12" s="38"/>
      <c r="BK12" s="38"/>
      <c r="BL12" s="38"/>
      <c r="BM12" s="38"/>
      <c r="BN12" s="38"/>
    </row>
    <row r="13" spans="1:66" s="88" customFormat="1" ht="14.5" customHeight="1" x14ac:dyDescent="0.2">
      <c r="A13" s="413" t="s">
        <v>2387</v>
      </c>
      <c r="B13" s="413"/>
      <c r="C13" s="413"/>
      <c r="D13" s="339"/>
      <c r="E13" s="337"/>
      <c r="F13" s="337"/>
      <c r="G13" s="337"/>
      <c r="H13" s="340"/>
      <c r="I13" s="339"/>
      <c r="J13" s="337"/>
      <c r="K13" s="337"/>
      <c r="L13" s="337"/>
      <c r="M13" s="340"/>
      <c r="N13" s="339"/>
      <c r="O13" s="337"/>
      <c r="P13" s="337"/>
      <c r="Q13" s="337"/>
      <c r="R13" s="340"/>
      <c r="S13" s="339"/>
      <c r="T13" s="337"/>
      <c r="U13" s="337"/>
      <c r="V13" s="337"/>
      <c r="W13" s="340"/>
      <c r="X13" s="38"/>
      <c r="Y13" s="248" t="s">
        <v>1671</v>
      </c>
      <c r="Z13" s="249"/>
      <c r="AA13" s="38"/>
      <c r="AB13" s="38"/>
      <c r="AC13" s="248" t="s">
        <v>1671</v>
      </c>
      <c r="AD13" s="38"/>
      <c r="AE13" s="38"/>
      <c r="AF13" s="38"/>
      <c r="AG13" s="38"/>
      <c r="AH13" s="38"/>
      <c r="AI13" s="38"/>
      <c r="AJ13" s="38"/>
      <c r="AK13" s="38"/>
      <c r="AL13" s="38"/>
      <c r="AM13" s="38"/>
      <c r="AN13" s="38"/>
      <c r="AO13" s="38"/>
      <c r="AP13" s="38"/>
      <c r="AQ13" s="38"/>
      <c r="AR13" s="38"/>
      <c r="AS13" s="38"/>
      <c r="AT13" s="38"/>
      <c r="AU13" s="38"/>
      <c r="AV13" s="38"/>
      <c r="AW13" s="38"/>
      <c r="AX13" s="38"/>
      <c r="AY13" s="38"/>
      <c r="AZ13" s="38"/>
      <c r="BA13" s="38"/>
      <c r="BB13" s="38"/>
      <c r="BC13" s="38"/>
      <c r="BD13" s="38"/>
      <c r="BE13" s="38"/>
      <c r="BF13" s="38"/>
      <c r="BG13" s="38"/>
      <c r="BH13" s="38"/>
      <c r="BI13" s="38"/>
      <c r="BJ13" s="38"/>
      <c r="BK13" s="38"/>
      <c r="BL13" s="38"/>
      <c r="BM13" s="38"/>
      <c r="BN13" s="38"/>
    </row>
    <row r="14" spans="1:66" s="88" customFormat="1" ht="14.5" customHeight="1" x14ac:dyDescent="0.2">
      <c r="A14" s="413" t="s">
        <v>732</v>
      </c>
      <c r="B14" s="413"/>
      <c r="C14" s="413"/>
      <c r="D14" s="339"/>
      <c r="E14" s="337"/>
      <c r="F14" s="337"/>
      <c r="G14" s="337"/>
      <c r="H14" s="340"/>
      <c r="I14" s="339"/>
      <c r="J14" s="337"/>
      <c r="K14" s="337"/>
      <c r="L14" s="337"/>
      <c r="M14" s="340"/>
      <c r="N14" s="339"/>
      <c r="O14" s="337"/>
      <c r="P14" s="337"/>
      <c r="Q14" s="337"/>
      <c r="R14" s="340"/>
      <c r="S14" s="339"/>
      <c r="T14" s="337"/>
      <c r="U14" s="337"/>
      <c r="V14" s="337"/>
      <c r="W14" s="340"/>
      <c r="X14" s="38"/>
      <c r="Y14" s="248" t="s">
        <v>1454</v>
      </c>
      <c r="Z14" s="249" t="s">
        <v>193</v>
      </c>
      <c r="AA14" s="38"/>
      <c r="AB14" s="38"/>
      <c r="AC14" s="248" t="s">
        <v>1454</v>
      </c>
      <c r="AD14" s="38"/>
      <c r="AE14" s="38"/>
      <c r="AF14" s="38"/>
      <c r="AG14" s="38"/>
      <c r="AH14" s="38"/>
      <c r="AI14" s="38"/>
      <c r="AJ14" s="38"/>
      <c r="AK14" s="38"/>
      <c r="AL14" s="38"/>
      <c r="AM14" s="38"/>
      <c r="AN14" s="38"/>
      <c r="AO14" s="38"/>
      <c r="AP14" s="38"/>
      <c r="AQ14" s="38"/>
      <c r="AR14" s="38"/>
      <c r="AS14" s="38"/>
      <c r="AT14" s="38"/>
      <c r="AU14" s="38"/>
      <c r="AV14" s="38"/>
      <c r="AW14" s="38"/>
      <c r="AX14" s="38"/>
      <c r="AY14" s="38"/>
      <c r="AZ14" s="38"/>
      <c r="BA14" s="38"/>
      <c r="BB14" s="38"/>
      <c r="BC14" s="38"/>
      <c r="BD14" s="38"/>
      <c r="BE14" s="38"/>
      <c r="BF14" s="38"/>
      <c r="BG14" s="38"/>
      <c r="BH14" s="38"/>
      <c r="BI14" s="38"/>
      <c r="BJ14" s="38"/>
      <c r="BK14" s="38"/>
      <c r="BL14" s="38"/>
      <c r="BM14" s="38"/>
      <c r="BN14" s="38"/>
    </row>
    <row r="15" spans="1:66" s="88" customFormat="1" ht="14" x14ac:dyDescent="0.2">
      <c r="A15" s="254" t="s">
        <v>2364</v>
      </c>
      <c r="B15" s="254" t="s">
        <v>2365</v>
      </c>
      <c r="C15" s="254" t="s">
        <v>2366</v>
      </c>
      <c r="D15" s="184"/>
      <c r="E15" s="180"/>
      <c r="F15" s="180"/>
      <c r="G15" s="180"/>
      <c r="H15" s="185"/>
      <c r="I15" s="184"/>
      <c r="J15" s="180"/>
      <c r="K15" s="180"/>
      <c r="L15" s="180"/>
      <c r="M15" s="185"/>
      <c r="N15" s="188"/>
      <c r="O15" s="181"/>
      <c r="P15" s="181"/>
      <c r="Q15" s="181"/>
      <c r="R15" s="189"/>
      <c r="S15" s="188"/>
      <c r="T15" s="181"/>
      <c r="U15" s="181"/>
      <c r="V15" s="181"/>
      <c r="W15" s="189"/>
      <c r="X15" s="38"/>
      <c r="Y15" s="248" t="s">
        <v>196</v>
      </c>
      <c r="Z15" s="249" t="s">
        <v>197</v>
      </c>
      <c r="AA15" s="38"/>
      <c r="AB15" s="38"/>
      <c r="AC15" s="248" t="s">
        <v>196</v>
      </c>
      <c r="AD15" s="38"/>
      <c r="AE15" s="38"/>
      <c r="AF15" s="38"/>
      <c r="AG15" s="38"/>
      <c r="AH15" s="38"/>
      <c r="AI15" s="38"/>
      <c r="AJ15" s="38"/>
      <c r="AK15" s="38"/>
      <c r="AL15" s="38"/>
      <c r="AM15" s="38"/>
      <c r="AN15" s="38"/>
      <c r="AO15" s="38"/>
      <c r="AP15" s="38"/>
      <c r="AQ15" s="38"/>
      <c r="AR15" s="38"/>
      <c r="AS15" s="38"/>
      <c r="AT15" s="38"/>
      <c r="AU15" s="38"/>
      <c r="AV15" s="38"/>
      <c r="AW15" s="38"/>
      <c r="AX15" s="38"/>
      <c r="AY15" s="38"/>
      <c r="AZ15" s="38"/>
      <c r="BA15" s="38"/>
      <c r="BB15" s="38"/>
      <c r="BC15" s="38"/>
      <c r="BD15" s="38"/>
      <c r="BE15" s="38"/>
      <c r="BF15" s="38"/>
      <c r="BG15" s="38"/>
      <c r="BH15" s="38"/>
      <c r="BI15" s="38"/>
      <c r="BJ15" s="38"/>
      <c r="BK15" s="38"/>
      <c r="BL15" s="38"/>
      <c r="BM15" s="38"/>
      <c r="BN15" s="38"/>
    </row>
    <row r="16" spans="1:66" s="88" customFormat="1" ht="14" x14ac:dyDescent="0.2">
      <c r="A16" s="273"/>
      <c r="B16" s="241"/>
      <c r="C16" s="242" t="e">
        <f>VLOOKUP(B16,Y10:Z377,2,FALSE)</f>
        <v>#N/A</v>
      </c>
      <c r="D16" s="341"/>
      <c r="E16" s="338"/>
      <c r="F16" s="338"/>
      <c r="G16" s="338"/>
      <c r="H16" s="342"/>
      <c r="I16" s="341"/>
      <c r="J16" s="338"/>
      <c r="K16" s="338"/>
      <c r="L16" s="338"/>
      <c r="M16" s="342"/>
      <c r="N16" s="341"/>
      <c r="O16" s="338"/>
      <c r="P16" s="338"/>
      <c r="Q16" s="338"/>
      <c r="R16" s="342"/>
      <c r="S16" s="341"/>
      <c r="T16" s="338"/>
      <c r="U16" s="338"/>
      <c r="V16" s="338"/>
      <c r="W16" s="342"/>
      <c r="X16" s="38"/>
      <c r="Y16" s="248" t="s">
        <v>2345</v>
      </c>
      <c r="Z16" s="249" t="s">
        <v>199</v>
      </c>
      <c r="AA16" s="38"/>
      <c r="AB16" s="38"/>
      <c r="AC16" s="248" t="s">
        <v>2345</v>
      </c>
      <c r="AD16" s="38"/>
      <c r="AE16" s="38"/>
      <c r="AF16" s="38"/>
      <c r="AG16" s="38"/>
      <c r="AH16" s="38"/>
      <c r="AI16" s="38"/>
      <c r="AJ16" s="38"/>
      <c r="AK16" s="38"/>
      <c r="AL16" s="38"/>
      <c r="AM16" s="38"/>
      <c r="AN16" s="38"/>
      <c r="AO16" s="38"/>
      <c r="AP16" s="38"/>
      <c r="AQ16" s="38"/>
      <c r="AR16" s="38"/>
      <c r="AS16" s="38"/>
      <c r="AT16" s="38"/>
      <c r="AU16" s="38"/>
      <c r="AV16" s="38"/>
      <c r="AW16" s="38"/>
      <c r="AX16" s="38"/>
      <c r="AY16" s="38"/>
      <c r="AZ16" s="38"/>
      <c r="BA16" s="38"/>
      <c r="BB16" s="38"/>
      <c r="BC16" s="38"/>
      <c r="BD16" s="38"/>
      <c r="BE16" s="38"/>
      <c r="BF16" s="38"/>
      <c r="BG16" s="38"/>
      <c r="BH16" s="38"/>
      <c r="BI16" s="38"/>
      <c r="BJ16" s="38"/>
      <c r="BK16" s="38"/>
      <c r="BL16" s="38"/>
      <c r="BM16" s="38"/>
      <c r="BN16" s="38"/>
    </row>
    <row r="17" spans="1:66" s="88" customFormat="1" ht="15" customHeight="1" x14ac:dyDescent="0.2">
      <c r="A17" s="273"/>
      <c r="B17" s="241"/>
      <c r="C17" s="242" t="e">
        <f>VLOOKUP(B17,Y11:Z378,2,FALSE)</f>
        <v>#N/A</v>
      </c>
      <c r="D17" s="341"/>
      <c r="E17" s="338"/>
      <c r="F17" s="338"/>
      <c r="G17" s="338"/>
      <c r="H17" s="342"/>
      <c r="I17" s="341"/>
      <c r="J17" s="338"/>
      <c r="K17" s="338"/>
      <c r="L17" s="338"/>
      <c r="M17" s="342"/>
      <c r="N17" s="341"/>
      <c r="O17" s="338"/>
      <c r="P17" s="338"/>
      <c r="Q17" s="338"/>
      <c r="R17" s="342"/>
      <c r="S17" s="341"/>
      <c r="T17" s="338"/>
      <c r="U17" s="338"/>
      <c r="V17" s="338"/>
      <c r="W17" s="342"/>
      <c r="X17" s="38"/>
      <c r="Y17" s="250" t="s">
        <v>200</v>
      </c>
      <c r="Z17" s="249" t="s">
        <v>201</v>
      </c>
      <c r="AA17" s="38"/>
      <c r="AB17" s="38"/>
      <c r="AC17" s="250" t="s">
        <v>200</v>
      </c>
      <c r="AD17" s="38"/>
      <c r="AE17" s="38"/>
      <c r="AF17" s="38"/>
      <c r="AG17" s="38"/>
      <c r="AH17" s="38"/>
      <c r="AI17" s="38"/>
      <c r="AJ17" s="38"/>
      <c r="AK17" s="38"/>
      <c r="AL17" s="38"/>
      <c r="AM17" s="38"/>
      <c r="AN17" s="38"/>
      <c r="AO17" s="38"/>
      <c r="AP17" s="38"/>
      <c r="AQ17" s="38"/>
      <c r="AR17" s="38"/>
      <c r="AS17" s="38"/>
      <c r="AT17" s="38"/>
      <c r="AU17" s="38"/>
      <c r="AV17" s="38"/>
      <c r="AW17" s="38"/>
      <c r="AX17" s="38"/>
      <c r="AY17" s="38"/>
      <c r="AZ17" s="38"/>
      <c r="BA17" s="38"/>
      <c r="BB17" s="38"/>
      <c r="BC17" s="38"/>
      <c r="BD17" s="38"/>
      <c r="BE17" s="38"/>
      <c r="BF17" s="38"/>
      <c r="BG17" s="38"/>
      <c r="BH17" s="38"/>
      <c r="BI17" s="38"/>
      <c r="BJ17" s="38"/>
      <c r="BK17" s="38"/>
      <c r="BL17" s="38"/>
      <c r="BM17" s="38"/>
      <c r="BN17" s="38"/>
    </row>
    <row r="18" spans="1:66" s="88" customFormat="1" ht="14" x14ac:dyDescent="0.2">
      <c r="A18" s="273"/>
      <c r="B18" s="179"/>
      <c r="C18" s="242" t="e">
        <f t="shared" ref="C18:C63" si="0">VLOOKUP(B18,Y13:Z379,2,FALSE)</f>
        <v>#N/A</v>
      </c>
      <c r="D18" s="341"/>
      <c r="E18" s="338"/>
      <c r="F18" s="338"/>
      <c r="G18" s="338"/>
      <c r="H18" s="342"/>
      <c r="I18" s="341"/>
      <c r="J18" s="338"/>
      <c r="K18" s="338"/>
      <c r="L18" s="338"/>
      <c r="M18" s="342"/>
      <c r="N18" s="341"/>
      <c r="O18" s="338"/>
      <c r="P18" s="338"/>
      <c r="Q18" s="338"/>
      <c r="R18" s="342"/>
      <c r="S18" s="341"/>
      <c r="T18" s="338"/>
      <c r="U18" s="338"/>
      <c r="V18" s="338"/>
      <c r="W18" s="342"/>
      <c r="X18" s="38"/>
      <c r="Y18" s="248" t="s">
        <v>1502</v>
      </c>
      <c r="Z18" s="249"/>
      <c r="AA18" s="38"/>
      <c r="AB18" s="38"/>
      <c r="AC18" s="248" t="s">
        <v>1502</v>
      </c>
      <c r="AD18" s="38"/>
      <c r="AE18" s="38"/>
      <c r="AF18" s="38"/>
      <c r="AG18" s="38"/>
      <c r="AH18" s="38"/>
      <c r="AI18" s="38"/>
      <c r="AJ18" s="38"/>
      <c r="AK18" s="38"/>
      <c r="AL18" s="38"/>
      <c r="AM18" s="38"/>
      <c r="AN18" s="38"/>
      <c r="AO18" s="38"/>
      <c r="AP18" s="38"/>
      <c r="AQ18" s="38"/>
      <c r="AR18" s="38"/>
      <c r="AS18" s="38"/>
      <c r="AT18" s="38"/>
      <c r="AU18" s="38"/>
      <c r="AV18" s="38"/>
      <c r="AW18" s="38"/>
      <c r="AX18" s="38"/>
      <c r="AY18" s="38"/>
      <c r="AZ18" s="38"/>
      <c r="BA18" s="38"/>
      <c r="BB18" s="38"/>
      <c r="BC18" s="38"/>
      <c r="BD18" s="38"/>
      <c r="BE18" s="38"/>
      <c r="BF18" s="38"/>
      <c r="BG18" s="38"/>
      <c r="BH18" s="38"/>
      <c r="BI18" s="38"/>
      <c r="BJ18" s="38"/>
      <c r="BK18" s="38"/>
      <c r="BL18" s="38"/>
      <c r="BM18" s="38"/>
      <c r="BN18" s="38"/>
    </row>
    <row r="19" spans="1:66" s="88" customFormat="1" ht="14" x14ac:dyDescent="0.2">
      <c r="A19" s="273"/>
      <c r="B19" s="241"/>
      <c r="C19" s="242" t="e">
        <f t="shared" si="0"/>
        <v>#N/A</v>
      </c>
      <c r="D19" s="341"/>
      <c r="E19" s="338"/>
      <c r="F19" s="338"/>
      <c r="G19" s="338"/>
      <c r="H19" s="342"/>
      <c r="I19" s="341"/>
      <c r="J19" s="338"/>
      <c r="K19" s="338"/>
      <c r="L19" s="338"/>
      <c r="M19" s="342"/>
      <c r="N19" s="341"/>
      <c r="O19" s="338"/>
      <c r="P19" s="338"/>
      <c r="Q19" s="338"/>
      <c r="R19" s="342"/>
      <c r="S19" s="341"/>
      <c r="T19" s="338"/>
      <c r="U19" s="338"/>
      <c r="V19" s="338"/>
      <c r="W19" s="342"/>
      <c r="X19" s="38"/>
      <c r="Y19" s="248" t="s">
        <v>1503</v>
      </c>
      <c r="Z19" s="249"/>
      <c r="AA19" s="38"/>
      <c r="AB19" s="38"/>
      <c r="AC19" s="248" t="s">
        <v>1503</v>
      </c>
      <c r="AD19" s="38"/>
      <c r="AE19" s="38"/>
      <c r="AF19" s="38"/>
      <c r="AG19" s="38"/>
      <c r="AH19" s="38"/>
      <c r="AI19" s="38"/>
      <c r="AJ19" s="38"/>
      <c r="AK19" s="38"/>
      <c r="AL19" s="38"/>
      <c r="AM19" s="38"/>
      <c r="AN19" s="38"/>
      <c r="AO19" s="38"/>
      <c r="AP19" s="38"/>
      <c r="AQ19" s="38"/>
      <c r="AR19" s="38"/>
      <c r="AS19" s="38"/>
      <c r="AT19" s="38"/>
      <c r="AU19" s="38"/>
      <c r="AV19" s="38"/>
      <c r="AW19" s="38"/>
      <c r="AX19" s="38"/>
      <c r="AY19" s="38"/>
      <c r="AZ19" s="38"/>
      <c r="BA19" s="38"/>
      <c r="BB19" s="38"/>
      <c r="BC19" s="38"/>
      <c r="BD19" s="38"/>
      <c r="BE19" s="38"/>
      <c r="BF19" s="38"/>
      <c r="BG19" s="38"/>
      <c r="BH19" s="38"/>
      <c r="BI19" s="38"/>
      <c r="BJ19" s="38"/>
      <c r="BK19" s="38"/>
      <c r="BL19" s="38"/>
      <c r="BM19" s="38"/>
      <c r="BN19" s="38"/>
    </row>
    <row r="20" spans="1:66" s="88" customFormat="1" ht="14" x14ac:dyDescent="0.2">
      <c r="A20" s="273"/>
      <c r="B20" s="179"/>
      <c r="C20" s="242" t="e">
        <f t="shared" si="0"/>
        <v>#N/A</v>
      </c>
      <c r="D20" s="341"/>
      <c r="E20" s="338"/>
      <c r="F20" s="338"/>
      <c r="G20" s="338"/>
      <c r="H20" s="342"/>
      <c r="I20" s="341"/>
      <c r="J20" s="338"/>
      <c r="K20" s="338"/>
      <c r="L20" s="338"/>
      <c r="M20" s="342"/>
      <c r="N20" s="341"/>
      <c r="O20" s="338"/>
      <c r="P20" s="338"/>
      <c r="Q20" s="338"/>
      <c r="R20" s="342"/>
      <c r="S20" s="341"/>
      <c r="T20" s="338"/>
      <c r="U20" s="338"/>
      <c r="V20" s="338"/>
      <c r="W20" s="342"/>
      <c r="X20" s="38"/>
      <c r="Y20" s="248" t="s">
        <v>1504</v>
      </c>
      <c r="Z20" s="249"/>
      <c r="AA20" s="38"/>
      <c r="AB20" s="38"/>
      <c r="AC20" s="248" t="s">
        <v>1504</v>
      </c>
      <c r="AD20" s="38"/>
      <c r="AE20" s="38"/>
      <c r="AF20" s="38"/>
      <c r="AG20" s="38"/>
      <c r="AH20" s="38"/>
      <c r="AI20" s="38"/>
      <c r="AJ20" s="38"/>
      <c r="AK20" s="38"/>
      <c r="AL20" s="38"/>
      <c r="AM20" s="38"/>
      <c r="AN20" s="38"/>
      <c r="AO20" s="38"/>
      <c r="AP20" s="38"/>
      <c r="AQ20" s="38"/>
      <c r="AR20" s="38"/>
      <c r="AS20" s="38"/>
      <c r="AT20" s="38"/>
      <c r="AU20" s="38"/>
      <c r="AV20" s="38"/>
      <c r="AW20" s="38"/>
      <c r="AX20" s="38"/>
      <c r="AY20" s="38"/>
      <c r="AZ20" s="38"/>
      <c r="BA20" s="38"/>
      <c r="BB20" s="38"/>
      <c r="BC20" s="38"/>
      <c r="BD20" s="38"/>
      <c r="BE20" s="38"/>
      <c r="BF20" s="38"/>
      <c r="BG20" s="38"/>
      <c r="BH20" s="38"/>
      <c r="BI20" s="38"/>
      <c r="BJ20" s="38"/>
      <c r="BK20" s="38"/>
      <c r="BL20" s="38"/>
      <c r="BM20" s="38"/>
      <c r="BN20" s="38"/>
    </row>
    <row r="21" spans="1:66" s="88" customFormat="1" ht="14" x14ac:dyDescent="0.2">
      <c r="A21" s="273"/>
      <c r="B21" s="179"/>
      <c r="C21" s="242" t="e">
        <f t="shared" si="0"/>
        <v>#N/A</v>
      </c>
      <c r="D21" s="341"/>
      <c r="E21" s="338"/>
      <c r="F21" s="338"/>
      <c r="G21" s="338"/>
      <c r="H21" s="342"/>
      <c r="I21" s="341"/>
      <c r="J21" s="338"/>
      <c r="K21" s="338"/>
      <c r="L21" s="338"/>
      <c r="M21" s="342"/>
      <c r="N21" s="341"/>
      <c r="O21" s="338"/>
      <c r="P21" s="338"/>
      <c r="Q21" s="338"/>
      <c r="R21" s="342"/>
      <c r="S21" s="341"/>
      <c r="T21" s="338"/>
      <c r="U21" s="338"/>
      <c r="V21" s="338"/>
      <c r="W21" s="342"/>
      <c r="X21" s="38"/>
      <c r="Y21" s="248" t="s">
        <v>202</v>
      </c>
      <c r="Z21" s="249" t="s">
        <v>203</v>
      </c>
      <c r="AA21" s="38"/>
      <c r="AB21" s="38"/>
      <c r="AC21" s="248" t="s">
        <v>202</v>
      </c>
      <c r="AD21" s="38"/>
      <c r="AE21" s="38"/>
      <c r="AF21" s="38"/>
      <c r="AG21" s="38"/>
      <c r="AH21" s="38"/>
      <c r="AI21" s="38"/>
      <c r="AJ21" s="38"/>
      <c r="AK21" s="38"/>
      <c r="AL21" s="38"/>
      <c r="AM21" s="38"/>
      <c r="AN21" s="38"/>
      <c r="AO21" s="38"/>
      <c r="AP21" s="38"/>
      <c r="AQ21" s="38"/>
      <c r="AR21" s="38"/>
      <c r="AS21" s="38"/>
      <c r="AT21" s="38"/>
      <c r="AU21" s="38"/>
      <c r="AV21" s="38"/>
      <c r="AW21" s="38"/>
      <c r="AX21" s="38"/>
      <c r="AY21" s="38"/>
      <c r="AZ21" s="38"/>
      <c r="BA21" s="38"/>
      <c r="BB21" s="38"/>
      <c r="BC21" s="38"/>
      <c r="BD21" s="38"/>
      <c r="BE21" s="38"/>
      <c r="BF21" s="38"/>
      <c r="BG21" s="38"/>
      <c r="BH21" s="38"/>
      <c r="BI21" s="38"/>
      <c r="BJ21" s="38"/>
      <c r="BK21" s="38"/>
      <c r="BL21" s="38"/>
      <c r="BM21" s="38"/>
      <c r="BN21" s="38"/>
    </row>
    <row r="22" spans="1:66" s="88" customFormat="1" ht="14" x14ac:dyDescent="0.2">
      <c r="A22" s="273"/>
      <c r="B22" s="241"/>
      <c r="C22" s="242" t="e">
        <f t="shared" si="0"/>
        <v>#N/A</v>
      </c>
      <c r="D22" s="341"/>
      <c r="E22" s="338"/>
      <c r="F22" s="338"/>
      <c r="G22" s="338"/>
      <c r="H22" s="342"/>
      <c r="I22" s="341"/>
      <c r="J22" s="338"/>
      <c r="K22" s="338"/>
      <c r="L22" s="338"/>
      <c r="M22" s="342"/>
      <c r="N22" s="341"/>
      <c r="O22" s="338"/>
      <c r="P22" s="338"/>
      <c r="Q22" s="338"/>
      <c r="R22" s="342"/>
      <c r="S22" s="341"/>
      <c r="T22" s="338"/>
      <c r="U22" s="338"/>
      <c r="V22" s="338"/>
      <c r="W22" s="342"/>
      <c r="X22" s="38"/>
      <c r="Y22" s="248" t="s">
        <v>1655</v>
      </c>
      <c r="Z22" s="249"/>
      <c r="AA22" s="38"/>
      <c r="AB22" s="38"/>
      <c r="AC22" s="248" t="s">
        <v>1655</v>
      </c>
      <c r="AD22" s="38"/>
      <c r="AE22" s="38"/>
      <c r="AF22" s="38"/>
      <c r="AG22" s="38"/>
      <c r="AH22" s="38"/>
      <c r="AI22" s="38"/>
      <c r="AJ22" s="38"/>
      <c r="AK22" s="38"/>
      <c r="AL22" s="38"/>
      <c r="AM22" s="38"/>
      <c r="AN22" s="38"/>
      <c r="AO22" s="38"/>
      <c r="AP22" s="38"/>
      <c r="AQ22" s="38"/>
      <c r="AR22" s="38"/>
      <c r="AS22" s="38"/>
      <c r="AT22" s="38"/>
      <c r="AU22" s="38"/>
      <c r="AV22" s="38"/>
      <c r="AW22" s="38"/>
      <c r="AX22" s="38"/>
      <c r="AY22" s="38"/>
      <c r="AZ22" s="38"/>
      <c r="BA22" s="38"/>
      <c r="BB22" s="38"/>
      <c r="BC22" s="38"/>
      <c r="BD22" s="38"/>
      <c r="BE22" s="38"/>
      <c r="BF22" s="38"/>
      <c r="BG22" s="38"/>
      <c r="BH22" s="38"/>
      <c r="BI22" s="38"/>
      <c r="BJ22" s="38"/>
      <c r="BK22" s="38"/>
      <c r="BL22" s="38"/>
      <c r="BM22" s="38"/>
      <c r="BN22" s="38"/>
    </row>
    <row r="23" spans="1:66" s="88" customFormat="1" x14ac:dyDescent="0.2">
      <c r="A23" s="273"/>
      <c r="B23" s="241"/>
      <c r="C23" s="242" t="e">
        <f t="shared" si="0"/>
        <v>#N/A</v>
      </c>
      <c r="D23" s="341"/>
      <c r="E23" s="338"/>
      <c r="F23" s="338"/>
      <c r="G23" s="338"/>
      <c r="H23" s="342"/>
      <c r="I23" s="341"/>
      <c r="J23" s="338"/>
      <c r="K23" s="338"/>
      <c r="L23" s="338"/>
      <c r="M23" s="342"/>
      <c r="N23" s="341"/>
      <c r="O23" s="338"/>
      <c r="P23" s="338"/>
      <c r="Q23" s="338"/>
      <c r="R23" s="342"/>
      <c r="S23" s="341"/>
      <c r="T23" s="338"/>
      <c r="U23" s="338"/>
      <c r="V23" s="338"/>
      <c r="W23" s="342"/>
      <c r="X23" s="38"/>
      <c r="Y23" s="250" t="s">
        <v>1455</v>
      </c>
      <c r="Z23" s="249" t="s">
        <v>205</v>
      </c>
      <c r="AA23" s="38"/>
      <c r="AB23" s="38"/>
      <c r="AC23" s="250" t="s">
        <v>1455</v>
      </c>
      <c r="AD23" s="38"/>
      <c r="AE23" s="38"/>
      <c r="AF23" s="38"/>
      <c r="AG23" s="38"/>
      <c r="AH23" s="38"/>
      <c r="AI23" s="38"/>
      <c r="AJ23" s="38"/>
      <c r="AK23" s="38"/>
      <c r="AL23" s="38"/>
      <c r="AM23" s="38"/>
      <c r="AN23" s="38"/>
      <c r="AO23" s="38"/>
      <c r="AP23" s="38"/>
      <c r="AQ23" s="38"/>
      <c r="AR23" s="38"/>
      <c r="AS23" s="38"/>
      <c r="AT23" s="38"/>
      <c r="AU23" s="38"/>
      <c r="AV23" s="38"/>
      <c r="AW23" s="38"/>
      <c r="AX23" s="38"/>
      <c r="AY23" s="38"/>
      <c r="AZ23" s="38"/>
      <c r="BA23" s="38"/>
      <c r="BB23" s="38"/>
      <c r="BC23" s="38"/>
      <c r="BD23" s="38"/>
      <c r="BE23" s="38"/>
      <c r="BF23" s="38"/>
      <c r="BG23" s="38"/>
      <c r="BH23" s="38"/>
      <c r="BI23" s="38"/>
      <c r="BJ23" s="38"/>
      <c r="BK23" s="38"/>
      <c r="BL23" s="38"/>
      <c r="BM23" s="38"/>
      <c r="BN23" s="38"/>
    </row>
    <row r="24" spans="1:66" s="88" customFormat="1" ht="14" x14ac:dyDescent="0.2">
      <c r="A24" s="273"/>
      <c r="B24" s="243"/>
      <c r="C24" s="242" t="e">
        <f t="shared" si="0"/>
        <v>#N/A</v>
      </c>
      <c r="D24" s="341"/>
      <c r="E24" s="338"/>
      <c r="F24" s="338"/>
      <c r="G24" s="338"/>
      <c r="H24" s="342"/>
      <c r="I24" s="341"/>
      <c r="J24" s="338"/>
      <c r="K24" s="338"/>
      <c r="L24" s="338"/>
      <c r="M24" s="342"/>
      <c r="N24" s="341"/>
      <c r="O24" s="338"/>
      <c r="P24" s="338"/>
      <c r="Q24" s="338"/>
      <c r="R24" s="342"/>
      <c r="S24" s="341"/>
      <c r="T24" s="338"/>
      <c r="U24" s="338"/>
      <c r="V24" s="338"/>
      <c r="W24" s="342"/>
      <c r="X24" s="38"/>
      <c r="Y24" s="248" t="s">
        <v>206</v>
      </c>
      <c r="Z24" s="249" t="s">
        <v>207</v>
      </c>
      <c r="AA24" s="38"/>
      <c r="AB24" s="38"/>
      <c r="AC24" s="248" t="s">
        <v>206</v>
      </c>
      <c r="AD24" s="38"/>
      <c r="AE24" s="38"/>
      <c r="AF24" s="38"/>
      <c r="AG24" s="38"/>
      <c r="AH24" s="38"/>
      <c r="AI24" s="38"/>
      <c r="AJ24" s="38"/>
      <c r="AK24" s="38"/>
      <c r="AL24" s="38"/>
      <c r="AM24" s="38"/>
      <c r="AN24" s="38"/>
      <c r="AO24" s="38"/>
      <c r="AP24" s="38"/>
      <c r="AQ24" s="38"/>
      <c r="AR24" s="38"/>
      <c r="AS24" s="38"/>
      <c r="AT24" s="38"/>
      <c r="AU24" s="38"/>
      <c r="AV24" s="38"/>
      <c r="AW24" s="38"/>
      <c r="AX24" s="38"/>
      <c r="AY24" s="38"/>
      <c r="AZ24" s="38"/>
      <c r="BA24" s="38"/>
      <c r="BB24" s="38"/>
      <c r="BC24" s="38"/>
      <c r="BD24" s="38"/>
      <c r="BE24" s="38"/>
      <c r="BF24" s="38"/>
      <c r="BG24" s="38"/>
      <c r="BH24" s="38"/>
      <c r="BI24" s="38"/>
      <c r="BJ24" s="38"/>
      <c r="BK24" s="38"/>
      <c r="BL24" s="38"/>
      <c r="BM24" s="38"/>
      <c r="BN24" s="38"/>
    </row>
    <row r="25" spans="1:66" s="88" customFormat="1" ht="14" x14ac:dyDescent="0.2">
      <c r="A25" s="273"/>
      <c r="B25" s="243"/>
      <c r="C25" s="242" t="e">
        <f t="shared" si="0"/>
        <v>#N/A</v>
      </c>
      <c r="D25" s="341"/>
      <c r="E25" s="338"/>
      <c r="F25" s="338"/>
      <c r="G25" s="338"/>
      <c r="H25" s="342"/>
      <c r="I25" s="341"/>
      <c r="J25" s="338"/>
      <c r="K25" s="338"/>
      <c r="L25" s="338"/>
      <c r="M25" s="342"/>
      <c r="N25" s="341"/>
      <c r="O25" s="338"/>
      <c r="P25" s="338"/>
      <c r="Q25" s="338"/>
      <c r="R25" s="342"/>
      <c r="S25" s="341"/>
      <c r="T25" s="338"/>
      <c r="U25" s="338"/>
      <c r="V25" s="338"/>
      <c r="W25" s="342"/>
      <c r="X25" s="38"/>
      <c r="Y25" s="248" t="s">
        <v>1657</v>
      </c>
      <c r="Z25" s="249"/>
      <c r="AA25" s="38"/>
      <c r="AB25" s="38"/>
      <c r="AC25" s="248" t="s">
        <v>1657</v>
      </c>
      <c r="AD25" s="38"/>
      <c r="AE25" s="38"/>
      <c r="AF25" s="38"/>
      <c r="AG25" s="38"/>
      <c r="AH25" s="38"/>
      <c r="AI25" s="38"/>
      <c r="AJ25" s="38"/>
      <c r="AK25" s="38"/>
      <c r="AL25" s="38"/>
      <c r="AM25" s="38"/>
      <c r="AN25" s="38"/>
      <c r="AO25" s="38"/>
      <c r="AP25" s="38"/>
      <c r="AQ25" s="38"/>
      <c r="AR25" s="38"/>
      <c r="AS25" s="38"/>
      <c r="AT25" s="38"/>
      <c r="AU25" s="38"/>
      <c r="AV25" s="38"/>
      <c r="AW25" s="38"/>
      <c r="AX25" s="38"/>
      <c r="AY25" s="38"/>
      <c r="AZ25" s="38"/>
      <c r="BA25" s="38"/>
      <c r="BB25" s="38"/>
      <c r="BC25" s="38"/>
      <c r="BD25" s="38"/>
      <c r="BE25" s="38"/>
      <c r="BF25" s="38"/>
      <c r="BG25" s="38"/>
      <c r="BH25" s="38"/>
      <c r="BI25" s="38"/>
      <c r="BJ25" s="38"/>
      <c r="BK25" s="38"/>
      <c r="BL25" s="38"/>
      <c r="BM25" s="38"/>
      <c r="BN25" s="38"/>
    </row>
    <row r="26" spans="1:66" s="88" customFormat="1" ht="14" x14ac:dyDescent="0.2">
      <c r="A26" s="273"/>
      <c r="B26" s="243"/>
      <c r="C26" s="242" t="e">
        <f t="shared" si="0"/>
        <v>#N/A</v>
      </c>
      <c r="D26" s="341"/>
      <c r="E26" s="338"/>
      <c r="F26" s="338"/>
      <c r="G26" s="338"/>
      <c r="H26" s="342"/>
      <c r="I26" s="341"/>
      <c r="J26" s="338"/>
      <c r="K26" s="338"/>
      <c r="L26" s="338"/>
      <c r="M26" s="342"/>
      <c r="N26" s="341"/>
      <c r="O26" s="338"/>
      <c r="P26" s="338"/>
      <c r="Q26" s="338"/>
      <c r="R26" s="342"/>
      <c r="S26" s="341"/>
      <c r="T26" s="338"/>
      <c r="U26" s="338"/>
      <c r="V26" s="338"/>
      <c r="W26" s="342"/>
      <c r="X26" s="38"/>
      <c r="Y26" s="248" t="s">
        <v>208</v>
      </c>
      <c r="Z26" s="249" t="s">
        <v>209</v>
      </c>
      <c r="AA26" s="38"/>
      <c r="AB26" s="38"/>
      <c r="AC26" s="248" t="s">
        <v>208</v>
      </c>
      <c r="AD26" s="38"/>
      <c r="AE26" s="38"/>
      <c r="AF26" s="38"/>
      <c r="AG26" s="38"/>
      <c r="AH26" s="38"/>
      <c r="AI26" s="38"/>
      <c r="AJ26" s="38"/>
      <c r="AK26" s="38"/>
      <c r="AL26" s="38"/>
      <c r="AM26" s="38"/>
      <c r="AN26" s="38"/>
      <c r="AO26" s="38"/>
      <c r="AP26" s="38"/>
      <c r="AQ26" s="38"/>
      <c r="AR26" s="38"/>
      <c r="AS26" s="38"/>
      <c r="AT26" s="38"/>
      <c r="AU26" s="38"/>
      <c r="AV26" s="38"/>
      <c r="AW26" s="38"/>
      <c r="AX26" s="38"/>
      <c r="AY26" s="38"/>
      <c r="AZ26" s="38"/>
      <c r="BA26" s="38"/>
      <c r="BB26" s="38"/>
      <c r="BC26" s="38"/>
      <c r="BD26" s="38"/>
      <c r="BE26" s="38"/>
      <c r="BF26" s="38"/>
      <c r="BG26" s="38"/>
      <c r="BH26" s="38"/>
      <c r="BI26" s="38"/>
      <c r="BJ26" s="38"/>
      <c r="BK26" s="38"/>
      <c r="BL26" s="38"/>
      <c r="BM26" s="38"/>
      <c r="BN26" s="38"/>
    </row>
    <row r="27" spans="1:66" s="88" customFormat="1" ht="14" x14ac:dyDescent="0.2">
      <c r="A27" s="273"/>
      <c r="B27" s="243"/>
      <c r="C27" s="242" t="e">
        <f t="shared" si="0"/>
        <v>#N/A</v>
      </c>
      <c r="D27" s="341"/>
      <c r="E27" s="338"/>
      <c r="F27" s="338"/>
      <c r="G27" s="338"/>
      <c r="H27" s="342"/>
      <c r="I27" s="341"/>
      <c r="J27" s="338"/>
      <c r="K27" s="338"/>
      <c r="L27" s="338"/>
      <c r="M27" s="342"/>
      <c r="N27" s="341"/>
      <c r="O27" s="338"/>
      <c r="P27" s="338"/>
      <c r="Q27" s="338"/>
      <c r="R27" s="342"/>
      <c r="S27" s="341"/>
      <c r="T27" s="338"/>
      <c r="U27" s="338"/>
      <c r="V27" s="338"/>
      <c r="W27" s="342"/>
      <c r="X27" s="38"/>
      <c r="Y27" s="248" t="s">
        <v>1505</v>
      </c>
      <c r="Z27" s="249" t="s">
        <v>270</v>
      </c>
      <c r="AA27" s="38"/>
      <c r="AB27" s="38"/>
      <c r="AC27" s="248" t="s">
        <v>1505</v>
      </c>
      <c r="AD27" s="38"/>
      <c r="AE27" s="38"/>
      <c r="AF27" s="38"/>
      <c r="AG27" s="38"/>
      <c r="AH27" s="38"/>
      <c r="AI27" s="38"/>
      <c r="AJ27" s="38"/>
      <c r="AK27" s="38"/>
      <c r="AL27" s="38"/>
      <c r="AM27" s="38"/>
      <c r="AN27" s="38"/>
      <c r="AO27" s="38"/>
      <c r="AP27" s="38"/>
      <c r="AQ27" s="38"/>
      <c r="AR27" s="38"/>
      <c r="AS27" s="38"/>
      <c r="AT27" s="38"/>
      <c r="AU27" s="38"/>
      <c r="AV27" s="38"/>
      <c r="AW27" s="38"/>
      <c r="AX27" s="38"/>
      <c r="AY27" s="38"/>
      <c r="AZ27" s="38"/>
      <c r="BA27" s="38"/>
      <c r="BB27" s="38"/>
      <c r="BC27" s="38"/>
      <c r="BD27" s="38"/>
      <c r="BE27" s="38"/>
      <c r="BF27" s="38"/>
      <c r="BG27" s="38"/>
      <c r="BH27" s="38"/>
      <c r="BI27" s="38"/>
      <c r="BJ27" s="38"/>
      <c r="BK27" s="38"/>
      <c r="BL27" s="38"/>
      <c r="BM27" s="38"/>
      <c r="BN27" s="38"/>
    </row>
    <row r="28" spans="1:66" s="88" customFormat="1" ht="14" x14ac:dyDescent="0.2">
      <c r="A28" s="273"/>
      <c r="B28" s="243"/>
      <c r="C28" s="242" t="e">
        <f t="shared" si="0"/>
        <v>#N/A</v>
      </c>
      <c r="D28" s="341"/>
      <c r="E28" s="338"/>
      <c r="F28" s="338"/>
      <c r="G28" s="338"/>
      <c r="H28" s="342"/>
      <c r="I28" s="341"/>
      <c r="J28" s="338"/>
      <c r="K28" s="338"/>
      <c r="L28" s="338"/>
      <c r="M28" s="342"/>
      <c r="N28" s="341"/>
      <c r="O28" s="338"/>
      <c r="P28" s="338"/>
      <c r="Q28" s="338"/>
      <c r="R28" s="342"/>
      <c r="S28" s="341"/>
      <c r="T28" s="338"/>
      <c r="U28" s="338"/>
      <c r="V28" s="338"/>
      <c r="W28" s="342"/>
      <c r="X28" s="38"/>
      <c r="Y28" s="248" t="s">
        <v>1506</v>
      </c>
      <c r="Z28" s="249" t="s">
        <v>211</v>
      </c>
      <c r="AA28" s="38"/>
      <c r="AB28" s="38"/>
      <c r="AC28" s="248" t="s">
        <v>1506</v>
      </c>
      <c r="AD28" s="38"/>
      <c r="AE28" s="38"/>
      <c r="AF28" s="38"/>
      <c r="AG28" s="38"/>
      <c r="AH28" s="38"/>
      <c r="AI28" s="38"/>
      <c r="AJ28" s="38"/>
      <c r="AK28" s="38"/>
      <c r="AL28" s="38"/>
      <c r="AM28" s="38"/>
      <c r="AN28" s="38"/>
      <c r="AO28" s="38"/>
      <c r="AP28" s="38"/>
      <c r="AQ28" s="38"/>
      <c r="AR28" s="38"/>
      <c r="AS28" s="38"/>
      <c r="AT28" s="38"/>
      <c r="AU28" s="38"/>
      <c r="AV28" s="38"/>
      <c r="AW28" s="38"/>
      <c r="AX28" s="38"/>
      <c r="AY28" s="38"/>
      <c r="AZ28" s="38"/>
      <c r="BA28" s="38"/>
      <c r="BB28" s="38"/>
      <c r="BC28" s="38"/>
      <c r="BD28" s="38"/>
      <c r="BE28" s="38"/>
      <c r="BF28" s="38"/>
      <c r="BG28" s="38"/>
      <c r="BH28" s="38"/>
      <c r="BI28" s="38"/>
      <c r="BJ28" s="38"/>
      <c r="BK28" s="38"/>
      <c r="BL28" s="38"/>
      <c r="BM28" s="38"/>
      <c r="BN28" s="38"/>
    </row>
    <row r="29" spans="1:66" s="88" customFormat="1" ht="14" x14ac:dyDescent="0.2">
      <c r="A29" s="273"/>
      <c r="B29" s="243"/>
      <c r="C29" s="242" t="e">
        <f t="shared" si="0"/>
        <v>#N/A</v>
      </c>
      <c r="D29" s="341"/>
      <c r="E29" s="338"/>
      <c r="F29" s="338"/>
      <c r="G29" s="338"/>
      <c r="H29" s="342"/>
      <c r="I29" s="341"/>
      <c r="J29" s="338"/>
      <c r="K29" s="338"/>
      <c r="L29" s="338"/>
      <c r="M29" s="342"/>
      <c r="N29" s="341"/>
      <c r="O29" s="338"/>
      <c r="P29" s="338"/>
      <c r="Q29" s="338"/>
      <c r="R29" s="342"/>
      <c r="S29" s="341"/>
      <c r="T29" s="338"/>
      <c r="U29" s="338"/>
      <c r="V29" s="338"/>
      <c r="W29" s="342"/>
      <c r="X29" s="38"/>
      <c r="Y29" s="248" t="s">
        <v>1656</v>
      </c>
      <c r="Z29" s="249"/>
      <c r="AA29" s="38"/>
      <c r="AB29" s="38"/>
      <c r="AC29" s="248" t="s">
        <v>1656</v>
      </c>
      <c r="AD29" s="38"/>
      <c r="AE29" s="38"/>
      <c r="AF29" s="38"/>
      <c r="AG29" s="38"/>
      <c r="AH29" s="38"/>
      <c r="AI29" s="38"/>
      <c r="AJ29" s="38"/>
      <c r="AK29" s="38"/>
      <c r="AL29" s="38"/>
      <c r="AM29" s="38"/>
      <c r="AN29" s="38"/>
      <c r="AO29" s="38"/>
      <c r="AP29" s="38"/>
      <c r="AQ29" s="38"/>
      <c r="AR29" s="38"/>
      <c r="AS29" s="38"/>
      <c r="AT29" s="38"/>
      <c r="AU29" s="38"/>
      <c r="AV29" s="38"/>
      <c r="AW29" s="38"/>
      <c r="AX29" s="38"/>
      <c r="AY29" s="38"/>
      <c r="AZ29" s="38"/>
      <c r="BA29" s="38"/>
      <c r="BB29" s="38"/>
      <c r="BC29" s="38"/>
      <c r="BD29" s="38"/>
      <c r="BE29" s="38"/>
      <c r="BF29" s="38"/>
      <c r="BG29" s="38"/>
      <c r="BH29" s="38"/>
      <c r="BI29" s="38"/>
      <c r="BJ29" s="38"/>
      <c r="BK29" s="38"/>
      <c r="BL29" s="38"/>
      <c r="BM29" s="38"/>
      <c r="BN29" s="38"/>
    </row>
    <row r="30" spans="1:66" s="88" customFormat="1" ht="14" x14ac:dyDescent="0.2">
      <c r="A30" s="273"/>
      <c r="B30" s="243"/>
      <c r="C30" s="242" t="e">
        <f t="shared" si="0"/>
        <v>#N/A</v>
      </c>
      <c r="D30" s="341"/>
      <c r="E30" s="338"/>
      <c r="F30" s="338"/>
      <c r="G30" s="338"/>
      <c r="H30" s="342"/>
      <c r="I30" s="341"/>
      <c r="J30" s="338"/>
      <c r="K30" s="338"/>
      <c r="L30" s="338"/>
      <c r="M30" s="342"/>
      <c r="N30" s="341"/>
      <c r="O30" s="338"/>
      <c r="P30" s="338"/>
      <c r="Q30" s="338"/>
      <c r="R30" s="342"/>
      <c r="S30" s="341"/>
      <c r="T30" s="338"/>
      <c r="U30" s="338"/>
      <c r="V30" s="338"/>
      <c r="W30" s="342"/>
      <c r="X30" s="38"/>
      <c r="Y30" s="248" t="s">
        <v>214</v>
      </c>
      <c r="Z30" s="249" t="s">
        <v>215</v>
      </c>
      <c r="AA30" s="38"/>
      <c r="AB30" s="38"/>
      <c r="AC30" s="248" t="s">
        <v>214</v>
      </c>
      <c r="AD30" s="38"/>
      <c r="AE30" s="38"/>
      <c r="AF30" s="38"/>
      <c r="AG30" s="38"/>
      <c r="AH30" s="38"/>
      <c r="AI30" s="38"/>
      <c r="AJ30" s="38"/>
      <c r="AK30" s="38"/>
      <c r="AL30" s="38"/>
      <c r="AM30" s="38"/>
      <c r="AN30" s="38"/>
      <c r="AO30" s="38"/>
      <c r="AP30" s="38"/>
      <c r="AQ30" s="38"/>
      <c r="AR30" s="38"/>
      <c r="AS30" s="38"/>
      <c r="AT30" s="38"/>
      <c r="AU30" s="38"/>
      <c r="AV30" s="38"/>
      <c r="AW30" s="38"/>
      <c r="AX30" s="38"/>
      <c r="AY30" s="38"/>
      <c r="AZ30" s="38"/>
      <c r="BA30" s="38"/>
      <c r="BB30" s="38"/>
      <c r="BC30" s="38"/>
      <c r="BD30" s="38"/>
      <c r="BE30" s="38"/>
      <c r="BF30" s="38"/>
      <c r="BG30" s="38"/>
      <c r="BH30" s="38"/>
      <c r="BI30" s="38"/>
      <c r="BJ30" s="38"/>
      <c r="BK30" s="38"/>
      <c r="BL30" s="38"/>
      <c r="BM30" s="38"/>
      <c r="BN30" s="38"/>
    </row>
    <row r="31" spans="1:66" s="88" customFormat="1" ht="15" customHeight="1" x14ac:dyDescent="0.2">
      <c r="A31" s="273"/>
      <c r="B31" s="243"/>
      <c r="C31" s="242" t="e">
        <f t="shared" si="0"/>
        <v>#N/A</v>
      </c>
      <c r="D31" s="341"/>
      <c r="E31" s="338"/>
      <c r="F31" s="338"/>
      <c r="G31" s="338"/>
      <c r="H31" s="342"/>
      <c r="I31" s="341"/>
      <c r="J31" s="338"/>
      <c r="K31" s="338"/>
      <c r="L31" s="338"/>
      <c r="M31" s="342"/>
      <c r="N31" s="341"/>
      <c r="O31" s="338"/>
      <c r="P31" s="338"/>
      <c r="Q31" s="338"/>
      <c r="R31" s="342"/>
      <c r="S31" s="341"/>
      <c r="T31" s="338"/>
      <c r="U31" s="338"/>
      <c r="V31" s="338"/>
      <c r="W31" s="342"/>
      <c r="X31" s="38"/>
      <c r="Y31" s="250" t="s">
        <v>1456</v>
      </c>
      <c r="Z31" s="249" t="s">
        <v>288</v>
      </c>
      <c r="AA31" s="38"/>
      <c r="AB31" s="38"/>
      <c r="AC31" s="250" t="s">
        <v>1456</v>
      </c>
      <c r="AD31" s="38"/>
      <c r="AE31" s="38"/>
      <c r="AF31" s="38"/>
      <c r="AG31" s="38"/>
      <c r="AH31" s="38"/>
      <c r="AI31" s="38"/>
      <c r="AJ31" s="38"/>
      <c r="AK31" s="38"/>
      <c r="AL31" s="38"/>
      <c r="AM31" s="38"/>
      <c r="AN31" s="38"/>
      <c r="AO31" s="38"/>
      <c r="AP31" s="38"/>
      <c r="AQ31" s="38"/>
      <c r="AR31" s="38"/>
      <c r="AS31" s="38"/>
      <c r="AT31" s="38"/>
      <c r="AU31" s="38"/>
      <c r="AV31" s="38"/>
      <c r="AW31" s="38"/>
      <c r="AX31" s="38"/>
      <c r="AY31" s="38"/>
      <c r="AZ31" s="38"/>
      <c r="BA31" s="38"/>
      <c r="BB31" s="38"/>
      <c r="BC31" s="38"/>
      <c r="BD31" s="38"/>
      <c r="BE31" s="38"/>
      <c r="BF31" s="38"/>
      <c r="BG31" s="38"/>
      <c r="BH31" s="38"/>
      <c r="BI31" s="38"/>
      <c r="BJ31" s="38"/>
      <c r="BK31" s="38"/>
      <c r="BL31" s="38"/>
      <c r="BM31" s="38"/>
      <c r="BN31" s="38"/>
    </row>
    <row r="32" spans="1:66" s="88" customFormat="1" ht="15" customHeight="1" x14ac:dyDescent="0.2">
      <c r="A32" s="273"/>
      <c r="B32" s="243"/>
      <c r="C32" s="242" t="e">
        <f t="shared" si="0"/>
        <v>#N/A</v>
      </c>
      <c r="D32" s="341"/>
      <c r="E32" s="338"/>
      <c r="F32" s="338"/>
      <c r="G32" s="338"/>
      <c r="H32" s="342"/>
      <c r="I32" s="341"/>
      <c r="J32" s="338"/>
      <c r="K32" s="338"/>
      <c r="L32" s="338"/>
      <c r="M32" s="342"/>
      <c r="N32" s="341"/>
      <c r="O32" s="338"/>
      <c r="P32" s="338"/>
      <c r="Q32" s="338"/>
      <c r="R32" s="342"/>
      <c r="S32" s="341"/>
      <c r="T32" s="338"/>
      <c r="U32" s="338"/>
      <c r="V32" s="338"/>
      <c r="W32" s="342"/>
      <c r="X32" s="38"/>
      <c r="Y32" s="250" t="s">
        <v>1457</v>
      </c>
      <c r="Z32" s="249" t="s">
        <v>213</v>
      </c>
      <c r="AA32" s="38"/>
      <c r="AB32" s="38"/>
      <c r="AC32" s="250" t="s">
        <v>1457</v>
      </c>
      <c r="AD32" s="38"/>
      <c r="AE32" s="38"/>
      <c r="AF32" s="38"/>
      <c r="AG32" s="38"/>
      <c r="AH32" s="38"/>
      <c r="AI32" s="38"/>
      <c r="AJ32" s="38"/>
      <c r="AK32" s="38"/>
      <c r="AL32" s="38"/>
      <c r="AM32" s="38"/>
      <c r="AN32" s="38"/>
      <c r="AO32" s="38"/>
      <c r="AP32" s="38"/>
      <c r="AQ32" s="38"/>
      <c r="AR32" s="38"/>
      <c r="AS32" s="38"/>
      <c r="AT32" s="38"/>
      <c r="AU32" s="38"/>
      <c r="AV32" s="38"/>
      <c r="AW32" s="38"/>
      <c r="AX32" s="38"/>
      <c r="AY32" s="38"/>
      <c r="AZ32" s="38"/>
      <c r="BA32" s="38"/>
      <c r="BB32" s="38"/>
      <c r="BC32" s="38"/>
      <c r="BD32" s="38"/>
      <c r="BE32" s="38"/>
      <c r="BF32" s="38"/>
      <c r="BG32" s="38"/>
      <c r="BH32" s="38"/>
      <c r="BI32" s="38"/>
      <c r="BJ32" s="38"/>
      <c r="BK32" s="38"/>
      <c r="BL32" s="38"/>
      <c r="BM32" s="38"/>
      <c r="BN32" s="38"/>
    </row>
    <row r="33" spans="1:66" s="88" customFormat="1" ht="14" x14ac:dyDescent="0.2">
      <c r="A33" s="273"/>
      <c r="B33" s="243"/>
      <c r="C33" s="242" t="e">
        <f t="shared" si="0"/>
        <v>#N/A</v>
      </c>
      <c r="D33" s="341"/>
      <c r="E33" s="338"/>
      <c r="F33" s="338"/>
      <c r="G33" s="338"/>
      <c r="H33" s="342"/>
      <c r="I33" s="341"/>
      <c r="J33" s="338"/>
      <c r="K33" s="338"/>
      <c r="L33" s="338"/>
      <c r="M33" s="342"/>
      <c r="N33" s="341"/>
      <c r="O33" s="338"/>
      <c r="P33" s="338"/>
      <c r="Q33" s="338"/>
      <c r="R33" s="342"/>
      <c r="S33" s="341"/>
      <c r="T33" s="338"/>
      <c r="U33" s="338"/>
      <c r="V33" s="338"/>
      <c r="W33" s="342"/>
      <c r="X33" s="38"/>
      <c r="Y33" s="248" t="s">
        <v>216</v>
      </c>
      <c r="Z33" s="249" t="s">
        <v>217</v>
      </c>
      <c r="AA33" s="38"/>
      <c r="AB33" s="38"/>
      <c r="AC33" s="248" t="s">
        <v>216</v>
      </c>
      <c r="AD33" s="38"/>
      <c r="AE33" s="38"/>
      <c r="AF33" s="38"/>
      <c r="AG33" s="38"/>
      <c r="AH33" s="38"/>
      <c r="AI33" s="38"/>
      <c r="AJ33" s="38"/>
      <c r="AK33" s="38"/>
      <c r="AL33" s="38"/>
      <c r="AM33" s="38"/>
      <c r="AN33" s="38"/>
      <c r="AO33" s="38"/>
      <c r="AP33" s="38"/>
      <c r="AQ33" s="38"/>
      <c r="AR33" s="38"/>
      <c r="AS33" s="38"/>
      <c r="AT33" s="38"/>
      <c r="AU33" s="38"/>
      <c r="AV33" s="38"/>
      <c r="AW33" s="38"/>
      <c r="AX33" s="38"/>
      <c r="AY33" s="38"/>
      <c r="AZ33" s="38"/>
      <c r="BA33" s="38"/>
      <c r="BB33" s="38"/>
      <c r="BC33" s="38"/>
      <c r="BD33" s="38"/>
      <c r="BE33" s="38"/>
      <c r="BF33" s="38"/>
      <c r="BG33" s="38"/>
      <c r="BH33" s="38"/>
      <c r="BI33" s="38"/>
      <c r="BJ33" s="38"/>
      <c r="BK33" s="38"/>
      <c r="BL33" s="38"/>
      <c r="BM33" s="38"/>
      <c r="BN33" s="38"/>
    </row>
    <row r="34" spans="1:66" s="88" customFormat="1" ht="14" x14ac:dyDescent="0.2">
      <c r="A34" s="273"/>
      <c r="B34" s="243"/>
      <c r="C34" s="242" t="e">
        <f t="shared" si="0"/>
        <v>#N/A</v>
      </c>
      <c r="D34" s="341"/>
      <c r="E34" s="338"/>
      <c r="F34" s="338"/>
      <c r="G34" s="338"/>
      <c r="H34" s="342"/>
      <c r="I34" s="341"/>
      <c r="J34" s="338"/>
      <c r="K34" s="338"/>
      <c r="L34" s="338"/>
      <c r="M34" s="342"/>
      <c r="N34" s="341"/>
      <c r="O34" s="338"/>
      <c r="P34" s="338"/>
      <c r="Q34" s="338"/>
      <c r="R34" s="342"/>
      <c r="S34" s="341"/>
      <c r="T34" s="338"/>
      <c r="U34" s="338"/>
      <c r="V34" s="338"/>
      <c r="W34" s="342"/>
      <c r="X34" s="38"/>
      <c r="Y34" s="248" t="s">
        <v>1507</v>
      </c>
      <c r="Z34" s="249" t="s">
        <v>219</v>
      </c>
      <c r="AA34" s="38"/>
      <c r="AB34" s="38"/>
      <c r="AC34" s="248" t="s">
        <v>1507</v>
      </c>
      <c r="AD34" s="38"/>
      <c r="AE34" s="38"/>
      <c r="AF34" s="38"/>
      <c r="AG34" s="38"/>
      <c r="AH34" s="38"/>
      <c r="AI34" s="38"/>
      <c r="AJ34" s="38"/>
      <c r="AK34" s="38"/>
      <c r="AL34" s="38"/>
      <c r="AM34" s="38"/>
      <c r="AN34" s="38"/>
      <c r="AO34" s="38"/>
      <c r="AP34" s="38"/>
      <c r="AQ34" s="38"/>
      <c r="AR34" s="38"/>
      <c r="AS34" s="38"/>
      <c r="AT34" s="38"/>
      <c r="AU34" s="38"/>
      <c r="AV34" s="38"/>
      <c r="AW34" s="38"/>
      <c r="AX34" s="38"/>
      <c r="AY34" s="38"/>
      <c r="AZ34" s="38"/>
      <c r="BA34" s="38"/>
      <c r="BB34" s="38"/>
      <c r="BC34" s="38"/>
      <c r="BD34" s="38"/>
      <c r="BE34" s="38"/>
      <c r="BF34" s="38"/>
      <c r="BG34" s="38"/>
      <c r="BH34" s="38"/>
      <c r="BI34" s="38"/>
      <c r="BJ34" s="38"/>
      <c r="BK34" s="38"/>
      <c r="BL34" s="38"/>
      <c r="BM34" s="38"/>
      <c r="BN34" s="38"/>
    </row>
    <row r="35" spans="1:66" s="88" customFormat="1" ht="14" x14ac:dyDescent="0.2">
      <c r="A35" s="273"/>
      <c r="B35" s="243"/>
      <c r="C35" s="242" t="e">
        <f t="shared" si="0"/>
        <v>#N/A</v>
      </c>
      <c r="D35" s="341"/>
      <c r="E35" s="338"/>
      <c r="F35" s="338"/>
      <c r="G35" s="338"/>
      <c r="H35" s="342"/>
      <c r="I35" s="341"/>
      <c r="J35" s="338"/>
      <c r="K35" s="338"/>
      <c r="L35" s="338"/>
      <c r="M35" s="342"/>
      <c r="N35" s="341"/>
      <c r="O35" s="338"/>
      <c r="P35" s="338"/>
      <c r="Q35" s="338"/>
      <c r="R35" s="342"/>
      <c r="S35" s="341"/>
      <c r="T35" s="338"/>
      <c r="U35" s="338"/>
      <c r="V35" s="338"/>
      <c r="W35" s="342"/>
      <c r="X35" s="38"/>
      <c r="Y35" s="248" t="s">
        <v>220</v>
      </c>
      <c r="Z35" s="249" t="s">
        <v>221</v>
      </c>
      <c r="AA35" s="38"/>
      <c r="AB35" s="38"/>
      <c r="AC35" s="248" t="s">
        <v>220</v>
      </c>
      <c r="AD35" s="38"/>
      <c r="AE35" s="38"/>
      <c r="AF35" s="38"/>
      <c r="AG35" s="38"/>
      <c r="AH35" s="38"/>
      <c r="AI35" s="38"/>
      <c r="AJ35" s="38"/>
      <c r="AK35" s="38"/>
      <c r="AL35" s="38"/>
      <c r="AM35" s="38"/>
      <c r="AN35" s="38"/>
      <c r="AO35" s="38"/>
      <c r="AP35" s="38"/>
      <c r="AQ35" s="38"/>
      <c r="AR35" s="38"/>
      <c r="AS35" s="38"/>
      <c r="AT35" s="38"/>
      <c r="AU35" s="38"/>
      <c r="AV35" s="38"/>
      <c r="AW35" s="38"/>
      <c r="AX35" s="38"/>
      <c r="AY35" s="38"/>
      <c r="AZ35" s="38"/>
      <c r="BA35" s="38"/>
      <c r="BB35" s="38"/>
      <c r="BC35" s="38"/>
      <c r="BD35" s="38"/>
      <c r="BE35" s="38"/>
      <c r="BF35" s="38"/>
      <c r="BG35" s="38"/>
      <c r="BH35" s="38"/>
      <c r="BI35" s="38"/>
      <c r="BJ35" s="38"/>
      <c r="BK35" s="38"/>
      <c r="BL35" s="38"/>
      <c r="BM35" s="38"/>
      <c r="BN35" s="38"/>
    </row>
    <row r="36" spans="1:66" s="88" customFormat="1" ht="14" x14ac:dyDescent="0.2">
      <c r="A36" s="273"/>
      <c r="B36" s="243"/>
      <c r="C36" s="242" t="e">
        <f t="shared" si="0"/>
        <v>#N/A</v>
      </c>
      <c r="D36" s="341"/>
      <c r="E36" s="338"/>
      <c r="F36" s="338"/>
      <c r="G36" s="338"/>
      <c r="H36" s="342"/>
      <c r="I36" s="341"/>
      <c r="J36" s="338"/>
      <c r="K36" s="338"/>
      <c r="L36" s="338"/>
      <c r="M36" s="342"/>
      <c r="N36" s="341"/>
      <c r="O36" s="338"/>
      <c r="P36" s="338"/>
      <c r="Q36" s="338"/>
      <c r="R36" s="342"/>
      <c r="S36" s="341"/>
      <c r="T36" s="338"/>
      <c r="U36" s="338"/>
      <c r="V36" s="338"/>
      <c r="W36" s="342"/>
      <c r="X36" s="38"/>
      <c r="Y36" s="248" t="s">
        <v>222</v>
      </c>
      <c r="Z36" s="249" t="s">
        <v>223</v>
      </c>
      <c r="AA36" s="38"/>
      <c r="AB36" s="38"/>
      <c r="AC36" s="248" t="s">
        <v>222</v>
      </c>
      <c r="AD36" s="38"/>
      <c r="AE36" s="38"/>
      <c r="AF36" s="38"/>
      <c r="AG36" s="38"/>
      <c r="AH36" s="38"/>
      <c r="AI36" s="38"/>
      <c r="AJ36" s="38"/>
      <c r="AK36" s="38"/>
      <c r="AL36" s="38"/>
      <c r="AM36" s="38"/>
      <c r="AN36" s="38"/>
      <c r="AO36" s="38"/>
      <c r="AP36" s="38"/>
      <c r="AQ36" s="38"/>
      <c r="AR36" s="38"/>
      <c r="AS36" s="38"/>
      <c r="AT36" s="38"/>
      <c r="AU36" s="38"/>
      <c r="AV36" s="38"/>
      <c r="AW36" s="38"/>
      <c r="AX36" s="38"/>
      <c r="AY36" s="38"/>
      <c r="AZ36" s="38"/>
      <c r="BA36" s="38"/>
      <c r="BB36" s="38"/>
      <c r="BC36" s="38"/>
      <c r="BD36" s="38"/>
      <c r="BE36" s="38"/>
      <c r="BF36" s="38"/>
      <c r="BG36" s="38"/>
      <c r="BH36" s="38"/>
      <c r="BI36" s="38"/>
      <c r="BJ36" s="38"/>
      <c r="BK36" s="38"/>
      <c r="BL36" s="38"/>
      <c r="BM36" s="38"/>
      <c r="BN36" s="38"/>
    </row>
    <row r="37" spans="1:66" s="88" customFormat="1" x14ac:dyDescent="0.2">
      <c r="A37" s="273"/>
      <c r="B37" s="243"/>
      <c r="C37" s="242" t="e">
        <f t="shared" si="0"/>
        <v>#N/A</v>
      </c>
      <c r="D37" s="341"/>
      <c r="E37" s="338"/>
      <c r="F37" s="338"/>
      <c r="G37" s="338"/>
      <c r="H37" s="342"/>
      <c r="I37" s="341"/>
      <c r="J37" s="338"/>
      <c r="K37" s="338"/>
      <c r="L37" s="338"/>
      <c r="M37" s="342"/>
      <c r="N37" s="341"/>
      <c r="O37" s="338"/>
      <c r="P37" s="338"/>
      <c r="Q37" s="338"/>
      <c r="R37" s="342"/>
      <c r="S37" s="341"/>
      <c r="T37" s="338"/>
      <c r="U37" s="338"/>
      <c r="V37" s="338"/>
      <c r="W37" s="342"/>
      <c r="X37" s="38"/>
      <c r="Y37" s="250" t="s">
        <v>1675</v>
      </c>
      <c r="Z37" s="249" t="s">
        <v>224</v>
      </c>
      <c r="AA37" s="38"/>
      <c r="AB37" s="38"/>
      <c r="AC37" s="250" t="s">
        <v>1675</v>
      </c>
      <c r="AD37" s="38"/>
      <c r="AE37" s="38"/>
      <c r="AF37" s="38"/>
      <c r="AG37" s="38"/>
      <c r="AH37" s="38"/>
      <c r="AI37" s="38"/>
      <c r="AJ37" s="38"/>
      <c r="AK37" s="38"/>
      <c r="AL37" s="38"/>
      <c r="AM37" s="38"/>
      <c r="AN37" s="38"/>
      <c r="AO37" s="38"/>
      <c r="AP37" s="38"/>
      <c r="AQ37" s="38"/>
      <c r="AR37" s="38"/>
      <c r="AS37" s="38"/>
      <c r="AT37" s="38"/>
      <c r="AU37" s="38"/>
      <c r="AV37" s="38"/>
      <c r="AW37" s="38"/>
      <c r="AX37" s="38"/>
      <c r="AY37" s="38"/>
      <c r="AZ37" s="38"/>
      <c r="BA37" s="38"/>
      <c r="BB37" s="38"/>
      <c r="BC37" s="38"/>
      <c r="BD37" s="38"/>
      <c r="BE37" s="38"/>
      <c r="BF37" s="38"/>
      <c r="BG37" s="38"/>
      <c r="BH37" s="38"/>
      <c r="BI37" s="38"/>
      <c r="BJ37" s="38"/>
      <c r="BK37" s="38"/>
      <c r="BL37" s="38"/>
      <c r="BM37" s="38"/>
      <c r="BN37" s="38"/>
    </row>
    <row r="38" spans="1:66" s="88" customFormat="1" ht="15" customHeight="1" x14ac:dyDescent="0.2">
      <c r="A38" s="273"/>
      <c r="B38" s="243"/>
      <c r="C38" s="242" t="e">
        <f t="shared" si="0"/>
        <v>#N/A</v>
      </c>
      <c r="D38" s="341"/>
      <c r="E38" s="338"/>
      <c r="F38" s="338"/>
      <c r="G38" s="338"/>
      <c r="H38" s="342"/>
      <c r="I38" s="341"/>
      <c r="J38" s="338"/>
      <c r="K38" s="338"/>
      <c r="L38" s="338"/>
      <c r="M38" s="342"/>
      <c r="N38" s="341"/>
      <c r="O38" s="338"/>
      <c r="P38" s="338"/>
      <c r="Q38" s="338"/>
      <c r="R38" s="342"/>
      <c r="S38" s="341"/>
      <c r="T38" s="338"/>
      <c r="U38" s="338"/>
      <c r="V38" s="338"/>
      <c r="W38" s="342"/>
      <c r="X38" s="38"/>
      <c r="Y38" s="250" t="s">
        <v>1460</v>
      </c>
      <c r="Z38" s="249" t="s">
        <v>1461</v>
      </c>
      <c r="AA38" s="38"/>
      <c r="AB38" s="38"/>
      <c r="AC38" s="250" t="s">
        <v>1460</v>
      </c>
      <c r="AD38" s="38"/>
      <c r="AE38" s="38"/>
      <c r="AF38" s="38"/>
      <c r="AG38" s="38"/>
      <c r="AH38" s="38"/>
      <c r="AI38" s="38"/>
      <c r="AJ38" s="38"/>
      <c r="AK38" s="38"/>
      <c r="AL38" s="38"/>
      <c r="AM38" s="38"/>
      <c r="AN38" s="38"/>
      <c r="AO38" s="38"/>
      <c r="AP38" s="38"/>
      <c r="AQ38" s="38"/>
      <c r="AR38" s="38"/>
      <c r="AS38" s="38"/>
      <c r="AT38" s="38"/>
      <c r="AU38" s="38"/>
      <c r="AV38" s="38"/>
      <c r="AW38" s="38"/>
      <c r="AX38" s="38"/>
      <c r="AY38" s="38"/>
      <c r="AZ38" s="38"/>
      <c r="BA38" s="38"/>
      <c r="BB38" s="38"/>
      <c r="BC38" s="38"/>
      <c r="BD38" s="38"/>
      <c r="BE38" s="38"/>
      <c r="BF38" s="38"/>
      <c r="BG38" s="38"/>
      <c r="BH38" s="38"/>
      <c r="BI38" s="38"/>
      <c r="BJ38" s="38"/>
      <c r="BK38" s="38"/>
      <c r="BL38" s="38"/>
      <c r="BM38" s="38"/>
      <c r="BN38" s="38"/>
    </row>
    <row r="39" spans="1:66" s="88" customFormat="1" ht="14" x14ac:dyDescent="0.2">
      <c r="A39" s="273"/>
      <c r="B39" s="243"/>
      <c r="C39" s="242" t="e">
        <f t="shared" si="0"/>
        <v>#N/A</v>
      </c>
      <c r="D39" s="341"/>
      <c r="E39" s="338"/>
      <c r="F39" s="338"/>
      <c r="G39" s="338"/>
      <c r="H39" s="342"/>
      <c r="I39" s="341"/>
      <c r="J39" s="338"/>
      <c r="K39" s="338"/>
      <c r="L39" s="338"/>
      <c r="M39" s="342"/>
      <c r="N39" s="341"/>
      <c r="O39" s="338"/>
      <c r="P39" s="338"/>
      <c r="Q39" s="338"/>
      <c r="R39" s="342"/>
      <c r="S39" s="341"/>
      <c r="T39" s="338"/>
      <c r="U39" s="338"/>
      <c r="V39" s="338"/>
      <c r="W39" s="342"/>
      <c r="X39" s="38"/>
      <c r="Y39" s="248" t="s">
        <v>175</v>
      </c>
      <c r="Z39" s="249" t="s">
        <v>226</v>
      </c>
      <c r="AA39" s="38"/>
      <c r="AB39" s="38"/>
      <c r="AC39" s="248" t="s">
        <v>175</v>
      </c>
      <c r="AD39" s="38"/>
      <c r="AE39" s="38"/>
      <c r="AF39" s="38"/>
      <c r="AG39" s="38"/>
      <c r="AH39" s="38"/>
      <c r="AI39" s="38"/>
      <c r="AJ39" s="38"/>
      <c r="AK39" s="38"/>
      <c r="AL39" s="38"/>
      <c r="AM39" s="38"/>
      <c r="AN39" s="38"/>
      <c r="AO39" s="38"/>
      <c r="AP39" s="38"/>
      <c r="AQ39" s="38"/>
      <c r="AR39" s="38"/>
      <c r="AS39" s="38"/>
      <c r="AT39" s="38"/>
      <c r="AU39" s="38"/>
      <c r="AV39" s="38"/>
      <c r="AW39" s="38"/>
      <c r="AX39" s="38"/>
      <c r="AY39" s="38"/>
      <c r="AZ39" s="38"/>
      <c r="BA39" s="38"/>
      <c r="BB39" s="38"/>
      <c r="BC39" s="38"/>
      <c r="BD39" s="38"/>
      <c r="BE39" s="38"/>
      <c r="BF39" s="38"/>
      <c r="BG39" s="38"/>
      <c r="BH39" s="38"/>
      <c r="BI39" s="38"/>
      <c r="BJ39" s="38"/>
      <c r="BK39" s="38"/>
      <c r="BL39" s="38"/>
      <c r="BM39" s="38"/>
      <c r="BN39" s="38"/>
    </row>
    <row r="40" spans="1:66" s="88" customFormat="1" ht="14" x14ac:dyDescent="0.2">
      <c r="A40" s="273"/>
      <c r="B40" s="243"/>
      <c r="C40" s="242" t="e">
        <f t="shared" si="0"/>
        <v>#N/A</v>
      </c>
      <c r="D40" s="341"/>
      <c r="E40" s="338"/>
      <c r="F40" s="338"/>
      <c r="G40" s="338"/>
      <c r="H40" s="342"/>
      <c r="I40" s="341"/>
      <c r="J40" s="338"/>
      <c r="K40" s="338"/>
      <c r="L40" s="338"/>
      <c r="M40" s="342"/>
      <c r="N40" s="341"/>
      <c r="O40" s="338"/>
      <c r="P40" s="338"/>
      <c r="Q40" s="338"/>
      <c r="R40" s="342"/>
      <c r="S40" s="341"/>
      <c r="T40" s="338"/>
      <c r="U40" s="338"/>
      <c r="V40" s="338"/>
      <c r="W40" s="342"/>
      <c r="X40" s="38"/>
      <c r="Y40" s="248" t="s">
        <v>1648</v>
      </c>
      <c r="Z40" s="249" t="s">
        <v>228</v>
      </c>
      <c r="AA40" s="38"/>
      <c r="AB40" s="38"/>
      <c r="AC40" s="248" t="s">
        <v>1648</v>
      </c>
      <c r="AD40" s="38"/>
      <c r="AE40" s="38"/>
      <c r="AF40" s="38"/>
      <c r="AG40" s="38"/>
      <c r="AH40" s="38"/>
      <c r="AI40" s="38"/>
      <c r="AJ40" s="38"/>
      <c r="AK40" s="38"/>
      <c r="AL40" s="38"/>
      <c r="AM40" s="38"/>
      <c r="AN40" s="38"/>
      <c r="AO40" s="38"/>
      <c r="AP40" s="38"/>
      <c r="AQ40" s="38"/>
      <c r="AR40" s="38"/>
      <c r="AS40" s="38"/>
      <c r="AT40" s="38"/>
      <c r="AU40" s="38"/>
      <c r="AV40" s="38"/>
      <c r="AW40" s="38"/>
      <c r="AX40" s="38"/>
      <c r="AY40" s="38"/>
      <c r="AZ40" s="38"/>
      <c r="BA40" s="38"/>
      <c r="BB40" s="38"/>
      <c r="BC40" s="38"/>
      <c r="BD40" s="38"/>
      <c r="BE40" s="38"/>
      <c r="BF40" s="38"/>
      <c r="BG40" s="38"/>
      <c r="BH40" s="38"/>
      <c r="BI40" s="38"/>
      <c r="BJ40" s="38"/>
      <c r="BK40" s="38"/>
      <c r="BL40" s="38"/>
      <c r="BM40" s="38"/>
      <c r="BN40" s="38"/>
    </row>
    <row r="41" spans="1:66" s="88" customFormat="1" ht="14" x14ac:dyDescent="0.2">
      <c r="A41" s="273"/>
      <c r="B41" s="243"/>
      <c r="C41" s="242" t="e">
        <f t="shared" si="0"/>
        <v>#N/A</v>
      </c>
      <c r="D41" s="341"/>
      <c r="E41" s="338"/>
      <c r="F41" s="338"/>
      <c r="G41" s="338"/>
      <c r="H41" s="342"/>
      <c r="I41" s="341"/>
      <c r="J41" s="338"/>
      <c r="K41" s="338"/>
      <c r="L41" s="338"/>
      <c r="M41" s="342"/>
      <c r="N41" s="341"/>
      <c r="O41" s="338"/>
      <c r="P41" s="338"/>
      <c r="Q41" s="338"/>
      <c r="R41" s="342"/>
      <c r="S41" s="341"/>
      <c r="T41" s="338"/>
      <c r="U41" s="338"/>
      <c r="V41" s="338"/>
      <c r="W41" s="342"/>
      <c r="X41" s="38"/>
      <c r="Y41" s="248" t="s">
        <v>1644</v>
      </c>
      <c r="Z41" s="249" t="s">
        <v>232</v>
      </c>
      <c r="AA41" s="38"/>
      <c r="AB41" s="38"/>
      <c r="AC41" s="248" t="s">
        <v>1644</v>
      </c>
      <c r="AD41" s="38"/>
      <c r="AE41" s="38"/>
      <c r="AF41" s="38"/>
      <c r="AG41" s="38"/>
      <c r="AH41" s="38"/>
      <c r="AI41" s="38"/>
      <c r="AJ41" s="38"/>
      <c r="AK41" s="38"/>
      <c r="AL41" s="38"/>
      <c r="AM41" s="38"/>
      <c r="AN41" s="38"/>
      <c r="AO41" s="38"/>
      <c r="AP41" s="38"/>
      <c r="AQ41" s="38"/>
      <c r="AR41" s="38"/>
      <c r="AS41" s="38"/>
      <c r="AT41" s="38"/>
      <c r="AU41" s="38"/>
      <c r="AV41" s="38"/>
      <c r="AW41" s="38"/>
      <c r="AX41" s="38"/>
      <c r="AY41" s="38"/>
      <c r="AZ41" s="38"/>
      <c r="BA41" s="38"/>
      <c r="BB41" s="38"/>
      <c r="BC41" s="38"/>
      <c r="BD41" s="38"/>
      <c r="BE41" s="38"/>
      <c r="BF41" s="38"/>
      <c r="BG41" s="38"/>
      <c r="BH41" s="38"/>
      <c r="BI41" s="38"/>
      <c r="BJ41" s="38"/>
      <c r="BK41" s="38"/>
      <c r="BL41" s="38"/>
      <c r="BM41" s="38"/>
      <c r="BN41" s="38"/>
    </row>
    <row r="42" spans="1:66" s="88" customFormat="1" ht="14" x14ac:dyDescent="0.2">
      <c r="A42" s="273"/>
      <c r="B42" s="243"/>
      <c r="C42" s="242" t="e">
        <f t="shared" si="0"/>
        <v>#N/A</v>
      </c>
      <c r="D42" s="341"/>
      <c r="E42" s="338"/>
      <c r="F42" s="338"/>
      <c r="G42" s="338"/>
      <c r="H42" s="342"/>
      <c r="I42" s="341"/>
      <c r="J42" s="338"/>
      <c r="K42" s="338"/>
      <c r="L42" s="338"/>
      <c r="M42" s="342"/>
      <c r="N42" s="341"/>
      <c r="O42" s="338"/>
      <c r="P42" s="338"/>
      <c r="Q42" s="338"/>
      <c r="R42" s="342"/>
      <c r="S42" s="341"/>
      <c r="T42" s="338"/>
      <c r="U42" s="338"/>
      <c r="V42" s="338"/>
      <c r="W42" s="342"/>
      <c r="X42" s="38"/>
      <c r="Y42" s="248" t="s">
        <v>1646</v>
      </c>
      <c r="Z42" s="249"/>
      <c r="AA42" s="38"/>
      <c r="AB42" s="38"/>
      <c r="AC42" s="248" t="s">
        <v>1646</v>
      </c>
      <c r="AD42" s="38"/>
      <c r="AE42" s="38"/>
      <c r="AF42" s="38"/>
      <c r="AG42" s="38"/>
      <c r="AH42" s="38"/>
      <c r="AI42" s="38"/>
      <c r="AJ42" s="38"/>
      <c r="AK42" s="38"/>
      <c r="AL42" s="38"/>
      <c r="AM42" s="38"/>
      <c r="AN42" s="38"/>
      <c r="AO42" s="38"/>
      <c r="AP42" s="38"/>
      <c r="AQ42" s="38"/>
      <c r="AR42" s="38"/>
      <c r="AS42" s="38"/>
      <c r="AT42" s="38"/>
      <c r="AU42" s="38"/>
      <c r="AV42" s="38"/>
      <c r="AW42" s="38"/>
      <c r="AX42" s="38"/>
      <c r="AY42" s="38"/>
      <c r="AZ42" s="38"/>
      <c r="BA42" s="38"/>
      <c r="BB42" s="38"/>
      <c r="BC42" s="38"/>
      <c r="BD42" s="38"/>
      <c r="BE42" s="38"/>
      <c r="BF42" s="38"/>
      <c r="BG42" s="38"/>
      <c r="BH42" s="38"/>
      <c r="BI42" s="38"/>
      <c r="BJ42" s="38"/>
      <c r="BK42" s="38"/>
      <c r="BL42" s="38"/>
      <c r="BM42" s="38"/>
      <c r="BN42" s="38"/>
    </row>
    <row r="43" spans="1:66" s="88" customFormat="1" ht="14" x14ac:dyDescent="0.2">
      <c r="A43" s="273"/>
      <c r="B43" s="243"/>
      <c r="C43" s="242" t="e">
        <f t="shared" si="0"/>
        <v>#N/A</v>
      </c>
      <c r="D43" s="341"/>
      <c r="E43" s="338"/>
      <c r="F43" s="338"/>
      <c r="G43" s="338"/>
      <c r="H43" s="342"/>
      <c r="I43" s="341"/>
      <c r="J43" s="338"/>
      <c r="K43" s="338"/>
      <c r="L43" s="338"/>
      <c r="M43" s="342"/>
      <c r="N43" s="341"/>
      <c r="O43" s="338"/>
      <c r="P43" s="338"/>
      <c r="Q43" s="338"/>
      <c r="R43" s="342"/>
      <c r="S43" s="341"/>
      <c r="T43" s="338"/>
      <c r="U43" s="338"/>
      <c r="V43" s="338"/>
      <c r="W43" s="342"/>
      <c r="X43" s="38"/>
      <c r="Y43" s="248" t="s">
        <v>233</v>
      </c>
      <c r="Z43" s="249" t="s">
        <v>234</v>
      </c>
      <c r="AA43" s="38"/>
      <c r="AB43" s="38"/>
      <c r="AC43" s="248" t="s">
        <v>233</v>
      </c>
      <c r="AD43" s="38"/>
      <c r="AE43" s="38"/>
      <c r="AF43" s="38"/>
      <c r="AG43" s="38"/>
      <c r="AH43" s="38"/>
      <c r="AI43" s="38"/>
      <c r="AJ43" s="38"/>
      <c r="AK43" s="38"/>
      <c r="AL43" s="38"/>
      <c r="AM43" s="38"/>
      <c r="AN43" s="38"/>
      <c r="AO43" s="38"/>
      <c r="AP43" s="38"/>
      <c r="AQ43" s="38"/>
      <c r="AR43" s="38"/>
      <c r="AS43" s="38"/>
      <c r="AT43" s="38"/>
      <c r="AU43" s="38"/>
      <c r="AV43" s="38"/>
      <c r="AW43" s="38"/>
      <c r="AX43" s="38"/>
      <c r="AY43" s="38"/>
      <c r="AZ43" s="38"/>
      <c r="BA43" s="38"/>
      <c r="BB43" s="38"/>
      <c r="BC43" s="38"/>
      <c r="BD43" s="38"/>
      <c r="BE43" s="38"/>
      <c r="BF43" s="38"/>
      <c r="BG43" s="38"/>
      <c r="BH43" s="38"/>
      <c r="BI43" s="38"/>
      <c r="BJ43" s="38"/>
      <c r="BK43" s="38"/>
      <c r="BL43" s="38"/>
      <c r="BM43" s="38"/>
      <c r="BN43" s="38"/>
    </row>
    <row r="44" spans="1:66" s="88" customFormat="1" ht="14" x14ac:dyDescent="0.2">
      <c r="A44" s="273"/>
      <c r="B44" s="243"/>
      <c r="C44" s="242" t="e">
        <f t="shared" si="0"/>
        <v>#N/A</v>
      </c>
      <c r="D44" s="341"/>
      <c r="E44" s="338"/>
      <c r="F44" s="338"/>
      <c r="G44" s="338"/>
      <c r="H44" s="342"/>
      <c r="I44" s="341"/>
      <c r="J44" s="338"/>
      <c r="K44" s="338"/>
      <c r="L44" s="338"/>
      <c r="M44" s="342"/>
      <c r="N44" s="341"/>
      <c r="O44" s="338"/>
      <c r="P44" s="338"/>
      <c r="Q44" s="338"/>
      <c r="R44" s="342"/>
      <c r="S44" s="341"/>
      <c r="T44" s="338"/>
      <c r="U44" s="338"/>
      <c r="V44" s="338"/>
      <c r="W44" s="342"/>
      <c r="X44" s="38"/>
      <c r="Y44" s="248" t="s">
        <v>235</v>
      </c>
      <c r="Z44" s="249" t="s">
        <v>236</v>
      </c>
      <c r="AA44" s="38"/>
      <c r="AB44" s="38"/>
      <c r="AC44" s="248" t="s">
        <v>235</v>
      </c>
      <c r="AD44" s="38"/>
      <c r="AE44" s="38"/>
      <c r="AF44" s="38"/>
      <c r="AG44" s="38"/>
      <c r="AH44" s="38"/>
      <c r="AI44" s="38"/>
      <c r="AJ44" s="38"/>
      <c r="AK44" s="38"/>
      <c r="AL44" s="38"/>
      <c r="AM44" s="38"/>
      <c r="AN44" s="38"/>
      <c r="AO44" s="38"/>
      <c r="AP44" s="38"/>
      <c r="AQ44" s="38"/>
      <c r="AR44" s="38"/>
      <c r="AS44" s="38"/>
      <c r="AT44" s="38"/>
      <c r="AU44" s="38"/>
      <c r="AV44" s="38"/>
      <c r="AW44" s="38"/>
      <c r="AX44" s="38"/>
      <c r="AY44" s="38"/>
      <c r="AZ44" s="38"/>
      <c r="BA44" s="38"/>
      <c r="BB44" s="38"/>
      <c r="BC44" s="38"/>
      <c r="BD44" s="38"/>
      <c r="BE44" s="38"/>
      <c r="BF44" s="38"/>
      <c r="BG44" s="38"/>
      <c r="BH44" s="38"/>
      <c r="BI44" s="38"/>
      <c r="BJ44" s="38"/>
      <c r="BK44" s="38"/>
      <c r="BL44" s="38"/>
      <c r="BM44" s="38"/>
      <c r="BN44" s="38"/>
    </row>
    <row r="45" spans="1:66" s="88" customFormat="1" ht="14" x14ac:dyDescent="0.2">
      <c r="A45" s="273"/>
      <c r="B45" s="243"/>
      <c r="C45" s="242" t="e">
        <f t="shared" si="0"/>
        <v>#N/A</v>
      </c>
      <c r="D45" s="341"/>
      <c r="E45" s="338"/>
      <c r="F45" s="338"/>
      <c r="G45" s="338"/>
      <c r="H45" s="342"/>
      <c r="I45" s="341"/>
      <c r="J45" s="338"/>
      <c r="K45" s="338"/>
      <c r="L45" s="338"/>
      <c r="M45" s="342"/>
      <c r="N45" s="341"/>
      <c r="O45" s="338"/>
      <c r="P45" s="338"/>
      <c r="Q45" s="338"/>
      <c r="R45" s="342"/>
      <c r="S45" s="341"/>
      <c r="T45" s="338"/>
      <c r="U45" s="338"/>
      <c r="V45" s="338"/>
      <c r="W45" s="342"/>
      <c r="X45" s="38"/>
      <c r="Y45" s="248" t="s">
        <v>1661</v>
      </c>
      <c r="Z45" s="249"/>
      <c r="AA45" s="38"/>
      <c r="AB45" s="38"/>
      <c r="AC45" s="248" t="s">
        <v>1661</v>
      </c>
      <c r="AD45" s="38"/>
      <c r="AE45" s="38"/>
      <c r="AF45" s="38"/>
      <c r="AG45" s="38"/>
      <c r="AH45" s="38"/>
      <c r="AI45" s="38"/>
      <c r="AJ45" s="38"/>
      <c r="AK45" s="38"/>
      <c r="AL45" s="38"/>
      <c r="AM45" s="38"/>
      <c r="AN45" s="38"/>
      <c r="AO45" s="38"/>
      <c r="AP45" s="38"/>
      <c r="AQ45" s="38"/>
      <c r="AR45" s="38"/>
      <c r="AS45" s="38"/>
      <c r="AT45" s="38"/>
      <c r="AU45" s="38"/>
      <c r="AV45" s="38"/>
      <c r="AW45" s="38"/>
      <c r="AX45" s="38"/>
      <c r="AY45" s="38"/>
      <c r="AZ45" s="38"/>
      <c r="BA45" s="38"/>
      <c r="BB45" s="38"/>
      <c r="BC45" s="38"/>
      <c r="BD45" s="38"/>
      <c r="BE45" s="38"/>
      <c r="BF45" s="38"/>
      <c r="BG45" s="38"/>
      <c r="BH45" s="38"/>
      <c r="BI45" s="38"/>
      <c r="BJ45" s="38"/>
      <c r="BK45" s="38"/>
      <c r="BL45" s="38"/>
      <c r="BM45" s="38"/>
      <c r="BN45" s="38"/>
    </row>
    <row r="46" spans="1:66" s="88" customFormat="1" ht="14" x14ac:dyDescent="0.2">
      <c r="A46" s="273"/>
      <c r="B46" s="243"/>
      <c r="C46" s="242" t="e">
        <f t="shared" si="0"/>
        <v>#N/A</v>
      </c>
      <c r="D46" s="341"/>
      <c r="E46" s="338"/>
      <c r="F46" s="338"/>
      <c r="G46" s="338"/>
      <c r="H46" s="342"/>
      <c r="I46" s="341"/>
      <c r="J46" s="338"/>
      <c r="K46" s="338"/>
      <c r="L46" s="338"/>
      <c r="M46" s="342"/>
      <c r="N46" s="341"/>
      <c r="O46" s="338"/>
      <c r="P46" s="338"/>
      <c r="Q46" s="338"/>
      <c r="R46" s="342"/>
      <c r="S46" s="341"/>
      <c r="T46" s="338"/>
      <c r="U46" s="338"/>
      <c r="V46" s="338"/>
      <c r="W46" s="342"/>
      <c r="X46" s="38"/>
      <c r="Y46" s="248" t="s">
        <v>1508</v>
      </c>
      <c r="Z46" s="249" t="s">
        <v>238</v>
      </c>
      <c r="AA46" s="38"/>
      <c r="AB46" s="38"/>
      <c r="AC46" s="248" t="s">
        <v>1508</v>
      </c>
      <c r="AD46" s="38"/>
      <c r="AE46" s="38"/>
      <c r="AF46" s="38"/>
      <c r="AG46" s="38"/>
      <c r="AH46" s="38"/>
      <c r="AI46" s="38"/>
      <c r="AJ46" s="38"/>
      <c r="AK46" s="38"/>
      <c r="AL46" s="38"/>
      <c r="AM46" s="38"/>
      <c r="AN46" s="38"/>
      <c r="AO46" s="38"/>
      <c r="AP46" s="38"/>
      <c r="AQ46" s="38"/>
      <c r="AR46" s="38"/>
      <c r="AS46" s="38"/>
      <c r="AT46" s="38"/>
      <c r="AU46" s="38"/>
      <c r="AV46" s="38"/>
      <c r="AW46" s="38"/>
      <c r="AX46" s="38"/>
      <c r="AY46" s="38"/>
      <c r="AZ46" s="38"/>
      <c r="BA46" s="38"/>
      <c r="BB46" s="38"/>
      <c r="BC46" s="38"/>
      <c r="BD46" s="38"/>
      <c r="BE46" s="38"/>
      <c r="BF46" s="38"/>
      <c r="BG46" s="38"/>
      <c r="BH46" s="38"/>
      <c r="BI46" s="38"/>
      <c r="BJ46" s="38"/>
      <c r="BK46" s="38"/>
      <c r="BL46" s="38"/>
      <c r="BM46" s="38"/>
      <c r="BN46" s="38"/>
    </row>
    <row r="47" spans="1:66" s="88" customFormat="1" ht="14" x14ac:dyDescent="0.2">
      <c r="A47" s="273"/>
      <c r="B47" s="243"/>
      <c r="C47" s="242" t="e">
        <f t="shared" si="0"/>
        <v>#N/A</v>
      </c>
      <c r="D47" s="341"/>
      <c r="E47" s="338"/>
      <c r="F47" s="338"/>
      <c r="G47" s="338"/>
      <c r="H47" s="342"/>
      <c r="I47" s="341"/>
      <c r="J47" s="338"/>
      <c r="K47" s="338"/>
      <c r="L47" s="338"/>
      <c r="M47" s="342"/>
      <c r="N47" s="341"/>
      <c r="O47" s="338"/>
      <c r="P47" s="338"/>
      <c r="Q47" s="338"/>
      <c r="R47" s="342"/>
      <c r="S47" s="341"/>
      <c r="T47" s="338"/>
      <c r="U47" s="338"/>
      <c r="V47" s="338"/>
      <c r="W47" s="342"/>
      <c r="X47" s="38"/>
      <c r="Y47" s="248" t="s">
        <v>241</v>
      </c>
      <c r="Z47" s="249" t="s">
        <v>242</v>
      </c>
      <c r="AA47" s="38"/>
      <c r="AB47" s="38"/>
      <c r="AC47" s="248" t="s">
        <v>241</v>
      </c>
      <c r="AD47" s="38"/>
      <c r="AE47" s="38"/>
      <c r="AF47" s="38"/>
      <c r="AG47" s="38"/>
      <c r="AH47" s="38"/>
      <c r="AI47" s="38"/>
      <c r="AJ47" s="38"/>
      <c r="AK47" s="38"/>
      <c r="AL47" s="38"/>
      <c r="AM47" s="38"/>
      <c r="AN47" s="38"/>
      <c r="AO47" s="38"/>
      <c r="AP47" s="38"/>
      <c r="AQ47" s="38"/>
      <c r="AR47" s="38"/>
      <c r="AS47" s="38"/>
      <c r="AT47" s="38"/>
      <c r="AU47" s="38"/>
      <c r="AV47" s="38"/>
      <c r="AW47" s="38"/>
      <c r="AX47" s="38"/>
      <c r="AY47" s="38"/>
      <c r="AZ47" s="38"/>
      <c r="BA47" s="38"/>
      <c r="BB47" s="38"/>
      <c r="BC47" s="38"/>
      <c r="BD47" s="38"/>
      <c r="BE47" s="38"/>
      <c r="BF47" s="38"/>
      <c r="BG47" s="38"/>
      <c r="BH47" s="38"/>
      <c r="BI47" s="38"/>
      <c r="BJ47" s="38"/>
      <c r="BK47" s="38"/>
      <c r="BL47" s="38"/>
      <c r="BM47" s="38"/>
      <c r="BN47" s="38"/>
    </row>
    <row r="48" spans="1:66" s="88" customFormat="1" ht="14" x14ac:dyDescent="0.2">
      <c r="A48" s="273"/>
      <c r="B48" s="243"/>
      <c r="C48" s="242" t="e">
        <f t="shared" si="0"/>
        <v>#N/A</v>
      </c>
      <c r="D48" s="341"/>
      <c r="E48" s="338"/>
      <c r="F48" s="338"/>
      <c r="G48" s="338"/>
      <c r="H48" s="342"/>
      <c r="I48" s="341"/>
      <c r="J48" s="338"/>
      <c r="K48" s="338"/>
      <c r="L48" s="338"/>
      <c r="M48" s="342"/>
      <c r="N48" s="341"/>
      <c r="O48" s="338"/>
      <c r="P48" s="338"/>
      <c r="Q48" s="338"/>
      <c r="R48" s="342"/>
      <c r="S48" s="341"/>
      <c r="T48" s="338"/>
      <c r="U48" s="338"/>
      <c r="V48" s="338"/>
      <c r="W48" s="342"/>
      <c r="X48" s="38"/>
      <c r="Y48" s="248" t="s">
        <v>1509</v>
      </c>
      <c r="Z48" s="249"/>
      <c r="AA48" s="38"/>
      <c r="AB48" s="38"/>
      <c r="AC48" s="248" t="s">
        <v>1509</v>
      </c>
      <c r="AD48" s="38"/>
      <c r="AE48" s="38"/>
      <c r="AF48" s="38"/>
      <c r="AG48" s="38"/>
      <c r="AH48" s="38"/>
      <c r="AI48" s="38"/>
      <c r="AJ48" s="38"/>
      <c r="AK48" s="38"/>
      <c r="AL48" s="38"/>
      <c r="AM48" s="38"/>
      <c r="AN48" s="38"/>
      <c r="AO48" s="38"/>
      <c r="AP48" s="38"/>
      <c r="AQ48" s="38"/>
      <c r="AR48" s="38"/>
      <c r="AS48" s="38"/>
      <c r="AT48" s="38"/>
      <c r="AU48" s="38"/>
      <c r="AV48" s="38"/>
      <c r="AW48" s="38"/>
      <c r="AX48" s="38"/>
      <c r="AY48" s="38"/>
      <c r="AZ48" s="38"/>
      <c r="BA48" s="38"/>
      <c r="BB48" s="38"/>
      <c r="BC48" s="38"/>
      <c r="BD48" s="38"/>
      <c r="BE48" s="38"/>
      <c r="BF48" s="38"/>
      <c r="BG48" s="38"/>
      <c r="BH48" s="38"/>
      <c r="BI48" s="38"/>
      <c r="BJ48" s="38"/>
      <c r="BK48" s="38"/>
      <c r="BL48" s="38"/>
      <c r="BM48" s="38"/>
      <c r="BN48" s="38"/>
    </row>
    <row r="49" spans="1:66" s="88" customFormat="1" ht="14" x14ac:dyDescent="0.2">
      <c r="A49" s="273"/>
      <c r="B49" s="243"/>
      <c r="C49" s="242" t="e">
        <f t="shared" si="0"/>
        <v>#N/A</v>
      </c>
      <c r="D49" s="341"/>
      <c r="E49" s="338"/>
      <c r="F49" s="338"/>
      <c r="G49" s="338"/>
      <c r="H49" s="342"/>
      <c r="I49" s="341"/>
      <c r="J49" s="338"/>
      <c r="K49" s="338"/>
      <c r="L49" s="338"/>
      <c r="M49" s="342"/>
      <c r="N49" s="341"/>
      <c r="O49" s="338"/>
      <c r="P49" s="338"/>
      <c r="Q49" s="338"/>
      <c r="R49" s="342"/>
      <c r="S49" s="341"/>
      <c r="T49" s="338"/>
      <c r="U49" s="338"/>
      <c r="V49" s="338"/>
      <c r="W49" s="342"/>
      <c r="X49" s="38"/>
      <c r="Y49" s="248" t="s">
        <v>243</v>
      </c>
      <c r="Z49" s="249" t="s">
        <v>244</v>
      </c>
      <c r="AA49" s="38"/>
      <c r="AB49" s="38"/>
      <c r="AC49" s="248" t="s">
        <v>243</v>
      </c>
      <c r="AD49" s="38"/>
      <c r="AE49" s="38"/>
      <c r="AF49" s="38"/>
      <c r="AG49" s="38"/>
      <c r="AH49" s="38"/>
      <c r="AI49" s="38"/>
      <c r="AJ49" s="38"/>
      <c r="AK49" s="38"/>
      <c r="AL49" s="38"/>
      <c r="AM49" s="38"/>
      <c r="AN49" s="38"/>
      <c r="AO49" s="38"/>
      <c r="AP49" s="38"/>
      <c r="AQ49" s="38"/>
      <c r="AR49" s="38"/>
      <c r="AS49" s="38"/>
      <c r="AT49" s="38"/>
      <c r="AU49" s="38"/>
      <c r="AV49" s="38"/>
      <c r="AW49" s="38"/>
      <c r="AX49" s="38"/>
      <c r="AY49" s="38"/>
      <c r="AZ49" s="38"/>
      <c r="BA49" s="38"/>
      <c r="BB49" s="38"/>
      <c r="BC49" s="38"/>
      <c r="BD49" s="38"/>
      <c r="BE49" s="38"/>
      <c r="BF49" s="38"/>
      <c r="BG49" s="38"/>
      <c r="BH49" s="38"/>
      <c r="BI49" s="38"/>
      <c r="BJ49" s="38"/>
      <c r="BK49" s="38"/>
      <c r="BL49" s="38"/>
      <c r="BM49" s="38"/>
      <c r="BN49" s="38"/>
    </row>
    <row r="50" spans="1:66" s="88" customFormat="1" ht="13.25" customHeight="1" x14ac:dyDescent="0.2">
      <c r="A50" s="273"/>
      <c r="B50" s="243"/>
      <c r="C50" s="242" t="e">
        <f t="shared" si="0"/>
        <v>#N/A</v>
      </c>
      <c r="D50" s="341"/>
      <c r="E50" s="338"/>
      <c r="F50" s="338"/>
      <c r="G50" s="338"/>
      <c r="H50" s="342"/>
      <c r="I50" s="341"/>
      <c r="J50" s="338"/>
      <c r="K50" s="338"/>
      <c r="L50" s="338"/>
      <c r="M50" s="342"/>
      <c r="N50" s="341"/>
      <c r="O50" s="338"/>
      <c r="P50" s="338"/>
      <c r="Q50" s="338"/>
      <c r="R50" s="342"/>
      <c r="S50" s="341"/>
      <c r="T50" s="338"/>
      <c r="U50" s="338"/>
      <c r="V50" s="338"/>
      <c r="W50" s="342"/>
      <c r="X50" s="38"/>
      <c r="Y50" s="250" t="s">
        <v>1458</v>
      </c>
      <c r="Z50" s="249" t="s">
        <v>1459</v>
      </c>
      <c r="AA50" s="38"/>
      <c r="AB50" s="38"/>
      <c r="AC50" s="250" t="s">
        <v>1458</v>
      </c>
      <c r="AD50" s="38"/>
      <c r="AE50" s="38"/>
      <c r="AF50" s="38"/>
      <c r="AG50" s="38"/>
      <c r="AH50" s="38"/>
      <c r="AI50" s="38"/>
      <c r="AJ50" s="38"/>
      <c r="AK50" s="38"/>
      <c r="AL50" s="38"/>
      <c r="AM50" s="38"/>
      <c r="AN50" s="38"/>
      <c r="AO50" s="38"/>
      <c r="AP50" s="38"/>
      <c r="AQ50" s="38"/>
      <c r="AR50" s="38"/>
      <c r="AS50" s="38"/>
      <c r="AT50" s="38"/>
      <c r="AU50" s="38"/>
      <c r="AV50" s="38"/>
      <c r="AW50" s="38"/>
      <c r="AX50" s="38"/>
      <c r="AY50" s="38"/>
      <c r="AZ50" s="38"/>
      <c r="BA50" s="38"/>
      <c r="BB50" s="38"/>
      <c r="BC50" s="38"/>
      <c r="BD50" s="38"/>
      <c r="BE50" s="38"/>
      <c r="BF50" s="38"/>
      <c r="BG50" s="38"/>
      <c r="BH50" s="38"/>
      <c r="BI50" s="38"/>
      <c r="BJ50" s="38"/>
      <c r="BK50" s="38"/>
      <c r="BL50" s="38"/>
      <c r="BM50" s="38"/>
      <c r="BN50" s="38"/>
    </row>
    <row r="51" spans="1:66" s="88" customFormat="1" ht="14" x14ac:dyDescent="0.2">
      <c r="A51" s="273"/>
      <c r="B51" s="243"/>
      <c r="C51" s="242" t="e">
        <f t="shared" si="0"/>
        <v>#N/A</v>
      </c>
      <c r="D51" s="341"/>
      <c r="E51" s="338"/>
      <c r="F51" s="338"/>
      <c r="G51" s="338"/>
      <c r="H51" s="342"/>
      <c r="I51" s="341"/>
      <c r="J51" s="338"/>
      <c r="K51" s="338"/>
      <c r="L51" s="338"/>
      <c r="M51" s="342"/>
      <c r="N51" s="341"/>
      <c r="O51" s="338"/>
      <c r="P51" s="338"/>
      <c r="Q51" s="338"/>
      <c r="R51" s="342"/>
      <c r="S51" s="341"/>
      <c r="T51" s="338"/>
      <c r="U51" s="338"/>
      <c r="V51" s="338"/>
      <c r="W51" s="342"/>
      <c r="X51" s="38"/>
      <c r="Y51" s="248" t="s">
        <v>245</v>
      </c>
      <c r="Z51" s="249" t="s">
        <v>246</v>
      </c>
      <c r="AA51" s="38"/>
      <c r="AB51" s="38"/>
      <c r="AC51" s="248" t="s">
        <v>245</v>
      </c>
      <c r="AD51" s="38"/>
      <c r="AE51" s="38"/>
      <c r="AF51" s="38"/>
      <c r="AG51" s="38"/>
      <c r="AH51" s="38"/>
      <c r="AI51" s="38"/>
      <c r="AJ51" s="38"/>
      <c r="AK51" s="38"/>
      <c r="AL51" s="38"/>
      <c r="AM51" s="38"/>
      <c r="AN51" s="38"/>
      <c r="AO51" s="38"/>
      <c r="AP51" s="38"/>
      <c r="AQ51" s="38"/>
      <c r="AR51" s="38"/>
      <c r="AS51" s="38"/>
      <c r="AT51" s="38"/>
      <c r="AU51" s="38"/>
      <c r="AV51" s="38"/>
      <c r="AW51" s="38"/>
      <c r="AX51" s="38"/>
      <c r="AY51" s="38"/>
      <c r="AZ51" s="38"/>
      <c r="BA51" s="38"/>
      <c r="BB51" s="38"/>
      <c r="BC51" s="38"/>
      <c r="BD51" s="38"/>
      <c r="BE51" s="38"/>
      <c r="BF51" s="38"/>
      <c r="BG51" s="38"/>
      <c r="BH51" s="38"/>
      <c r="BI51" s="38"/>
      <c r="BJ51" s="38"/>
      <c r="BK51" s="38"/>
      <c r="BL51" s="38"/>
      <c r="BM51" s="38"/>
      <c r="BN51" s="38"/>
    </row>
    <row r="52" spans="1:66" s="88" customFormat="1" ht="14" x14ac:dyDescent="0.2">
      <c r="A52" s="273"/>
      <c r="B52" s="243"/>
      <c r="C52" s="242" t="e">
        <f t="shared" si="0"/>
        <v>#N/A</v>
      </c>
      <c r="D52" s="341"/>
      <c r="E52" s="338"/>
      <c r="F52" s="338"/>
      <c r="G52" s="338"/>
      <c r="H52" s="342"/>
      <c r="I52" s="341"/>
      <c r="J52" s="338"/>
      <c r="K52" s="338"/>
      <c r="L52" s="338"/>
      <c r="M52" s="342"/>
      <c r="N52" s="341"/>
      <c r="O52" s="338"/>
      <c r="P52" s="338"/>
      <c r="Q52" s="338"/>
      <c r="R52" s="342"/>
      <c r="S52" s="341"/>
      <c r="T52" s="338"/>
      <c r="U52" s="338"/>
      <c r="V52" s="338"/>
      <c r="W52" s="342"/>
      <c r="X52" s="38"/>
      <c r="Y52" s="248" t="s">
        <v>247</v>
      </c>
      <c r="Z52" s="249" t="s">
        <v>248</v>
      </c>
      <c r="AA52" s="38"/>
      <c r="AB52" s="38"/>
      <c r="AC52" s="248" t="s">
        <v>247</v>
      </c>
      <c r="AD52" s="38"/>
      <c r="AE52" s="38"/>
      <c r="AF52" s="38"/>
      <c r="AG52" s="38"/>
      <c r="AH52" s="38"/>
      <c r="AI52" s="38"/>
      <c r="AJ52" s="38"/>
      <c r="AK52" s="38"/>
      <c r="AL52" s="38"/>
      <c r="AM52" s="38"/>
      <c r="AN52" s="38"/>
      <c r="AO52" s="38"/>
      <c r="AP52" s="38"/>
      <c r="AQ52" s="38"/>
      <c r="AR52" s="38"/>
      <c r="AS52" s="38"/>
      <c r="AT52" s="38"/>
      <c r="AU52" s="38"/>
      <c r="AV52" s="38"/>
      <c r="AW52" s="38"/>
      <c r="AX52" s="38"/>
      <c r="AY52" s="38"/>
      <c r="AZ52" s="38"/>
      <c r="BA52" s="38"/>
      <c r="BB52" s="38"/>
      <c r="BC52" s="38"/>
      <c r="BD52" s="38"/>
      <c r="BE52" s="38"/>
      <c r="BF52" s="38"/>
      <c r="BG52" s="38"/>
      <c r="BH52" s="38"/>
      <c r="BI52" s="38"/>
      <c r="BJ52" s="38"/>
      <c r="BK52" s="38"/>
      <c r="BL52" s="38"/>
      <c r="BM52" s="38"/>
      <c r="BN52" s="38"/>
    </row>
    <row r="53" spans="1:66" s="88" customFormat="1" ht="14" x14ac:dyDescent="0.2">
      <c r="A53" s="273"/>
      <c r="B53" s="243"/>
      <c r="C53" s="242" t="e">
        <f t="shared" si="0"/>
        <v>#N/A</v>
      </c>
      <c r="D53" s="341"/>
      <c r="E53" s="338"/>
      <c r="F53" s="338"/>
      <c r="G53" s="338"/>
      <c r="H53" s="342"/>
      <c r="I53" s="341"/>
      <c r="J53" s="338"/>
      <c r="K53" s="338"/>
      <c r="L53" s="338"/>
      <c r="M53" s="342"/>
      <c r="N53" s="341"/>
      <c r="O53" s="338"/>
      <c r="P53" s="338"/>
      <c r="Q53" s="338"/>
      <c r="R53" s="342"/>
      <c r="S53" s="341"/>
      <c r="T53" s="338"/>
      <c r="U53" s="338"/>
      <c r="V53" s="338"/>
      <c r="W53" s="342"/>
      <c r="X53" s="38"/>
      <c r="Y53" s="248" t="s">
        <v>1510</v>
      </c>
      <c r="Z53" s="249"/>
      <c r="AA53" s="38"/>
      <c r="AB53" s="38"/>
      <c r="AC53" s="248" t="s">
        <v>1510</v>
      </c>
      <c r="AD53" s="38"/>
      <c r="AE53" s="38"/>
      <c r="AF53" s="38"/>
      <c r="AG53" s="38"/>
      <c r="AH53" s="38"/>
      <c r="AI53" s="38"/>
      <c r="AJ53" s="38"/>
      <c r="AK53" s="38"/>
      <c r="AL53" s="38"/>
      <c r="AM53" s="38"/>
      <c r="AN53" s="38"/>
      <c r="AO53" s="38"/>
      <c r="AP53" s="38"/>
      <c r="AQ53" s="38"/>
      <c r="AR53" s="38"/>
      <c r="AS53" s="38"/>
      <c r="AT53" s="38"/>
      <c r="AU53" s="38"/>
      <c r="AV53" s="38"/>
      <c r="AW53" s="38"/>
      <c r="AX53" s="38"/>
      <c r="AY53" s="38"/>
      <c r="AZ53" s="38"/>
      <c r="BA53" s="38"/>
      <c r="BB53" s="38"/>
      <c r="BC53" s="38"/>
      <c r="BD53" s="38"/>
      <c r="BE53" s="38"/>
      <c r="BF53" s="38"/>
      <c r="BG53" s="38"/>
      <c r="BH53" s="38"/>
      <c r="BI53" s="38"/>
      <c r="BJ53" s="38"/>
      <c r="BK53" s="38"/>
      <c r="BL53" s="38"/>
      <c r="BM53" s="38"/>
      <c r="BN53" s="38"/>
    </row>
    <row r="54" spans="1:66" s="88" customFormat="1" x14ac:dyDescent="0.2">
      <c r="A54" s="273"/>
      <c r="B54" s="243"/>
      <c r="C54" s="242" t="e">
        <f t="shared" si="0"/>
        <v>#N/A</v>
      </c>
      <c r="D54" s="341"/>
      <c r="E54" s="338"/>
      <c r="F54" s="338"/>
      <c r="G54" s="338"/>
      <c r="H54" s="342"/>
      <c r="I54" s="341"/>
      <c r="J54" s="338"/>
      <c r="K54" s="338"/>
      <c r="L54" s="338"/>
      <c r="M54" s="342"/>
      <c r="N54" s="341"/>
      <c r="O54" s="338"/>
      <c r="P54" s="338"/>
      <c r="Q54" s="338"/>
      <c r="R54" s="342"/>
      <c r="S54" s="341"/>
      <c r="T54" s="338"/>
      <c r="U54" s="338"/>
      <c r="V54" s="338"/>
      <c r="W54" s="342"/>
      <c r="X54" s="38"/>
      <c r="Y54" s="250" t="s">
        <v>1511</v>
      </c>
      <c r="Z54" s="249"/>
      <c r="AA54" s="38"/>
      <c r="AB54" s="38"/>
      <c r="AC54" s="250" t="s">
        <v>1511</v>
      </c>
      <c r="AD54" s="38"/>
      <c r="AE54" s="38"/>
      <c r="AF54" s="38"/>
      <c r="AG54" s="38"/>
      <c r="AH54" s="38"/>
      <c r="AI54" s="38"/>
      <c r="AJ54" s="38"/>
      <c r="AK54" s="38"/>
      <c r="AL54" s="38"/>
      <c r="AM54" s="38"/>
      <c r="AN54" s="38"/>
      <c r="AO54" s="38"/>
      <c r="AP54" s="38"/>
      <c r="AQ54" s="38"/>
      <c r="AR54" s="38"/>
      <c r="AS54" s="38"/>
      <c r="AT54" s="38"/>
      <c r="AU54" s="38"/>
      <c r="AV54" s="38"/>
      <c r="AW54" s="38"/>
      <c r="AX54" s="38"/>
      <c r="AY54" s="38"/>
      <c r="AZ54" s="38"/>
      <c r="BA54" s="38"/>
      <c r="BB54" s="38"/>
      <c r="BC54" s="38"/>
      <c r="BD54" s="38"/>
      <c r="BE54" s="38"/>
      <c r="BF54" s="38"/>
      <c r="BG54" s="38"/>
      <c r="BH54" s="38"/>
      <c r="BI54" s="38"/>
      <c r="BJ54" s="38"/>
      <c r="BK54" s="38"/>
      <c r="BL54" s="38"/>
      <c r="BM54" s="38"/>
      <c r="BN54" s="38"/>
    </row>
    <row r="55" spans="1:66" s="88" customFormat="1" ht="17" customHeight="1" x14ac:dyDescent="0.2">
      <c r="A55" s="273"/>
      <c r="B55" s="243"/>
      <c r="C55" s="242" t="e">
        <f t="shared" si="0"/>
        <v>#N/A</v>
      </c>
      <c r="D55" s="341"/>
      <c r="E55" s="338"/>
      <c r="F55" s="338"/>
      <c r="G55" s="338"/>
      <c r="H55" s="342"/>
      <c r="I55" s="341"/>
      <c r="J55" s="338"/>
      <c r="K55" s="338"/>
      <c r="L55" s="338"/>
      <c r="M55" s="342"/>
      <c r="N55" s="341"/>
      <c r="O55" s="338"/>
      <c r="P55" s="338"/>
      <c r="Q55" s="338"/>
      <c r="R55" s="342"/>
      <c r="S55" s="341"/>
      <c r="T55" s="338"/>
      <c r="U55" s="338"/>
      <c r="V55" s="338"/>
      <c r="W55" s="342"/>
      <c r="X55" s="38"/>
      <c r="Y55" s="250" t="s">
        <v>1512</v>
      </c>
      <c r="Z55" s="249"/>
      <c r="AA55" s="38"/>
      <c r="AB55" s="38"/>
      <c r="AC55" s="250" t="s">
        <v>1512</v>
      </c>
      <c r="AD55" s="38"/>
      <c r="AE55" s="38"/>
      <c r="AF55" s="38"/>
      <c r="AG55" s="38"/>
      <c r="AH55" s="38"/>
      <c r="AI55" s="38"/>
      <c r="AJ55" s="38"/>
      <c r="AK55" s="38"/>
      <c r="AL55" s="38"/>
      <c r="AM55" s="38"/>
      <c r="AN55" s="38"/>
      <c r="AO55" s="38"/>
      <c r="AP55" s="38"/>
      <c r="AQ55" s="38"/>
      <c r="AR55" s="38"/>
      <c r="AS55" s="38"/>
      <c r="AT55" s="38"/>
      <c r="AU55" s="38"/>
      <c r="AV55" s="38"/>
      <c r="AW55" s="38"/>
      <c r="AX55" s="38"/>
      <c r="AY55" s="38"/>
      <c r="AZ55" s="38"/>
      <c r="BA55" s="38"/>
      <c r="BB55" s="38"/>
      <c r="BC55" s="38"/>
      <c r="BD55" s="38"/>
      <c r="BE55" s="38"/>
      <c r="BF55" s="38"/>
      <c r="BG55" s="38"/>
      <c r="BH55" s="38"/>
      <c r="BI55" s="38"/>
      <c r="BJ55" s="38"/>
      <c r="BK55" s="38"/>
      <c r="BL55" s="38"/>
      <c r="BM55" s="38"/>
      <c r="BN55" s="38"/>
    </row>
    <row r="56" spans="1:66" s="88" customFormat="1" ht="14" x14ac:dyDescent="0.2">
      <c r="A56" s="273"/>
      <c r="B56" s="243"/>
      <c r="C56" s="242" t="e">
        <f t="shared" si="0"/>
        <v>#N/A</v>
      </c>
      <c r="D56" s="341"/>
      <c r="E56" s="338"/>
      <c r="F56" s="338"/>
      <c r="G56" s="338"/>
      <c r="H56" s="342"/>
      <c r="I56" s="341"/>
      <c r="J56" s="338"/>
      <c r="K56" s="338"/>
      <c r="L56" s="338"/>
      <c r="M56" s="342"/>
      <c r="N56" s="341"/>
      <c r="O56" s="338"/>
      <c r="P56" s="338"/>
      <c r="Q56" s="338"/>
      <c r="R56" s="342"/>
      <c r="S56" s="341"/>
      <c r="T56" s="338"/>
      <c r="U56" s="338"/>
      <c r="V56" s="338"/>
      <c r="W56" s="342"/>
      <c r="X56" s="38"/>
      <c r="Y56" s="248" t="s">
        <v>1513</v>
      </c>
      <c r="Z56" s="249" t="s">
        <v>250</v>
      </c>
      <c r="AA56" s="38"/>
      <c r="AB56" s="38"/>
      <c r="AC56" s="248" t="s">
        <v>1513</v>
      </c>
      <c r="AD56" s="38"/>
      <c r="AE56" s="38"/>
      <c r="AF56" s="38"/>
      <c r="AG56" s="38"/>
      <c r="AH56" s="38"/>
      <c r="AI56" s="38"/>
      <c r="AJ56" s="38"/>
      <c r="AK56" s="38"/>
      <c r="AL56" s="38"/>
      <c r="AM56" s="38"/>
      <c r="AN56" s="38"/>
      <c r="AO56" s="38"/>
      <c r="AP56" s="38"/>
      <c r="AQ56" s="38"/>
      <c r="AR56" s="38"/>
      <c r="AS56" s="38"/>
      <c r="AT56" s="38"/>
      <c r="AU56" s="38"/>
      <c r="AV56" s="38"/>
      <c r="AW56" s="38"/>
      <c r="AX56" s="38"/>
      <c r="AY56" s="38"/>
      <c r="AZ56" s="38"/>
      <c r="BA56" s="38"/>
      <c r="BB56" s="38"/>
      <c r="BC56" s="38"/>
      <c r="BD56" s="38"/>
      <c r="BE56" s="38"/>
      <c r="BF56" s="38"/>
      <c r="BG56" s="38"/>
      <c r="BH56" s="38"/>
      <c r="BI56" s="38"/>
      <c r="BJ56" s="38"/>
      <c r="BK56" s="38"/>
      <c r="BL56" s="38"/>
      <c r="BM56" s="38"/>
      <c r="BN56" s="38"/>
    </row>
    <row r="57" spans="1:66" s="88" customFormat="1" ht="14" x14ac:dyDescent="0.2">
      <c r="A57" s="273"/>
      <c r="B57" s="243"/>
      <c r="C57" s="242" t="e">
        <f t="shared" si="0"/>
        <v>#N/A</v>
      </c>
      <c r="D57" s="341"/>
      <c r="E57" s="338"/>
      <c r="F57" s="338"/>
      <c r="G57" s="338"/>
      <c r="H57" s="342"/>
      <c r="I57" s="341"/>
      <c r="J57" s="338"/>
      <c r="K57" s="338"/>
      <c r="L57" s="338"/>
      <c r="M57" s="342"/>
      <c r="N57" s="341"/>
      <c r="O57" s="338"/>
      <c r="P57" s="338"/>
      <c r="Q57" s="338"/>
      <c r="R57" s="342"/>
      <c r="S57" s="341"/>
      <c r="T57" s="338"/>
      <c r="U57" s="338"/>
      <c r="V57" s="338"/>
      <c r="W57" s="342"/>
      <c r="X57" s="38"/>
      <c r="Y57" s="248" t="s">
        <v>251</v>
      </c>
      <c r="Z57" s="249" t="s">
        <v>252</v>
      </c>
      <c r="AA57" s="38"/>
      <c r="AB57" s="38"/>
      <c r="AC57" s="248" t="s">
        <v>251</v>
      </c>
      <c r="AD57" s="38"/>
      <c r="AE57" s="38"/>
      <c r="AF57" s="38"/>
      <c r="AG57" s="38"/>
      <c r="AH57" s="38"/>
      <c r="AI57" s="38"/>
      <c r="AJ57" s="38"/>
      <c r="AK57" s="38"/>
      <c r="AL57" s="38"/>
      <c r="AM57" s="38"/>
      <c r="AN57" s="38"/>
      <c r="AO57" s="38"/>
      <c r="AP57" s="38"/>
      <c r="AQ57" s="38"/>
      <c r="AR57" s="38"/>
      <c r="AS57" s="38"/>
      <c r="AT57" s="38"/>
      <c r="AU57" s="38"/>
      <c r="AV57" s="38"/>
      <c r="AW57" s="38"/>
      <c r="AX57" s="38"/>
      <c r="AY57" s="38"/>
      <c r="AZ57" s="38"/>
      <c r="BA57" s="38"/>
      <c r="BB57" s="38"/>
      <c r="BC57" s="38"/>
      <c r="BD57" s="38"/>
      <c r="BE57" s="38"/>
      <c r="BF57" s="38"/>
      <c r="BG57" s="38"/>
      <c r="BH57" s="38"/>
      <c r="BI57" s="38"/>
      <c r="BJ57" s="38"/>
      <c r="BK57" s="38"/>
      <c r="BL57" s="38"/>
      <c r="BM57" s="38"/>
      <c r="BN57" s="38"/>
    </row>
    <row r="58" spans="1:66" s="88" customFormat="1" ht="14" x14ac:dyDescent="0.2">
      <c r="A58" s="273"/>
      <c r="B58" s="243"/>
      <c r="C58" s="242" t="e">
        <f t="shared" si="0"/>
        <v>#N/A</v>
      </c>
      <c r="D58" s="341"/>
      <c r="E58" s="338"/>
      <c r="F58" s="338"/>
      <c r="G58" s="338"/>
      <c r="H58" s="342"/>
      <c r="I58" s="341"/>
      <c r="J58" s="338"/>
      <c r="K58" s="338"/>
      <c r="L58" s="338"/>
      <c r="M58" s="342"/>
      <c r="N58" s="341"/>
      <c r="O58" s="338"/>
      <c r="P58" s="338"/>
      <c r="Q58" s="338"/>
      <c r="R58" s="342"/>
      <c r="S58" s="341"/>
      <c r="T58" s="338"/>
      <c r="U58" s="338"/>
      <c r="V58" s="338"/>
      <c r="W58" s="342"/>
      <c r="X58" s="38"/>
      <c r="Y58" s="248" t="s">
        <v>1514</v>
      </c>
      <c r="Z58" s="249"/>
      <c r="AA58" s="38"/>
      <c r="AB58" s="38"/>
      <c r="AC58" s="248" t="s">
        <v>1514</v>
      </c>
      <c r="AD58" s="38"/>
      <c r="AE58" s="38"/>
      <c r="AF58" s="38"/>
      <c r="AG58" s="38"/>
      <c r="AH58" s="38"/>
      <c r="AI58" s="38"/>
      <c r="AJ58" s="38"/>
      <c r="AK58" s="38"/>
      <c r="AL58" s="38"/>
      <c r="AM58" s="38"/>
      <c r="AN58" s="38"/>
      <c r="AO58" s="38"/>
      <c r="AP58" s="38"/>
      <c r="AQ58" s="38"/>
      <c r="AR58" s="38"/>
      <c r="AS58" s="38"/>
      <c r="AT58" s="38"/>
      <c r="AU58" s="38"/>
      <c r="AV58" s="38"/>
      <c r="AW58" s="38"/>
      <c r="AX58" s="38"/>
      <c r="AY58" s="38"/>
      <c r="AZ58" s="38"/>
      <c r="BA58" s="38"/>
      <c r="BB58" s="38"/>
      <c r="BC58" s="38"/>
      <c r="BD58" s="38"/>
      <c r="BE58" s="38"/>
      <c r="BF58" s="38"/>
      <c r="BG58" s="38"/>
      <c r="BH58" s="38"/>
      <c r="BI58" s="38"/>
      <c r="BJ58" s="38"/>
      <c r="BK58" s="38"/>
      <c r="BL58" s="38"/>
      <c r="BM58" s="38"/>
      <c r="BN58" s="38"/>
    </row>
    <row r="59" spans="1:66" s="88" customFormat="1" ht="14" x14ac:dyDescent="0.2">
      <c r="A59" s="273"/>
      <c r="B59" s="243"/>
      <c r="C59" s="242" t="e">
        <f t="shared" si="0"/>
        <v>#N/A</v>
      </c>
      <c r="D59" s="341"/>
      <c r="E59" s="338"/>
      <c r="F59" s="338"/>
      <c r="G59" s="338"/>
      <c r="H59" s="342"/>
      <c r="I59" s="341"/>
      <c r="J59" s="338"/>
      <c r="K59" s="338"/>
      <c r="L59" s="338"/>
      <c r="M59" s="342"/>
      <c r="N59" s="341"/>
      <c r="O59" s="338"/>
      <c r="P59" s="338"/>
      <c r="Q59" s="338"/>
      <c r="R59" s="342"/>
      <c r="S59" s="341"/>
      <c r="T59" s="338"/>
      <c r="U59" s="338"/>
      <c r="V59" s="338"/>
      <c r="W59" s="342"/>
      <c r="X59" s="38"/>
      <c r="Y59" s="248" t="s">
        <v>1515</v>
      </c>
      <c r="Z59" s="249"/>
      <c r="AA59" s="38"/>
      <c r="AB59" s="38"/>
      <c r="AC59" s="248" t="s">
        <v>1515</v>
      </c>
      <c r="AD59" s="38"/>
      <c r="AE59" s="38"/>
      <c r="AF59" s="38"/>
      <c r="AG59" s="38"/>
      <c r="AH59" s="38"/>
      <c r="AI59" s="38"/>
      <c r="AJ59" s="38"/>
      <c r="AK59" s="38"/>
      <c r="AL59" s="38"/>
      <c r="AM59" s="38"/>
      <c r="AN59" s="38"/>
      <c r="AO59" s="38"/>
      <c r="AP59" s="38"/>
      <c r="AQ59" s="38"/>
      <c r="AR59" s="38"/>
      <c r="AS59" s="38"/>
      <c r="AT59" s="38"/>
      <c r="AU59" s="38"/>
      <c r="AV59" s="38"/>
      <c r="AW59" s="38"/>
      <c r="AX59" s="38"/>
      <c r="AY59" s="38"/>
      <c r="AZ59" s="38"/>
      <c r="BA59" s="38"/>
      <c r="BB59" s="38"/>
      <c r="BC59" s="38"/>
      <c r="BD59" s="38"/>
      <c r="BE59" s="38"/>
      <c r="BF59" s="38"/>
      <c r="BG59" s="38"/>
      <c r="BH59" s="38"/>
      <c r="BI59" s="38"/>
      <c r="BJ59" s="38"/>
      <c r="BK59" s="38"/>
      <c r="BL59" s="38"/>
      <c r="BM59" s="38"/>
      <c r="BN59" s="38"/>
    </row>
    <row r="60" spans="1:66" s="88" customFormat="1" ht="14" x14ac:dyDescent="0.2">
      <c r="A60" s="273"/>
      <c r="B60" s="243"/>
      <c r="C60" s="242" t="e">
        <f t="shared" si="0"/>
        <v>#N/A</v>
      </c>
      <c r="D60" s="341"/>
      <c r="E60" s="338"/>
      <c r="F60" s="338"/>
      <c r="G60" s="338"/>
      <c r="H60" s="342"/>
      <c r="I60" s="341"/>
      <c r="J60" s="338"/>
      <c r="K60" s="338"/>
      <c r="L60" s="338"/>
      <c r="M60" s="342"/>
      <c r="N60" s="341"/>
      <c r="O60" s="338"/>
      <c r="P60" s="338"/>
      <c r="Q60" s="338"/>
      <c r="R60" s="342"/>
      <c r="S60" s="341"/>
      <c r="T60" s="338"/>
      <c r="U60" s="338"/>
      <c r="V60" s="338"/>
      <c r="W60" s="342"/>
      <c r="X60" s="38"/>
      <c r="Y60" s="248" t="s">
        <v>2346</v>
      </c>
      <c r="Z60" s="249" t="s">
        <v>254</v>
      </c>
      <c r="AA60" s="38"/>
      <c r="AB60" s="38"/>
      <c r="AC60" s="248" t="s">
        <v>2346</v>
      </c>
      <c r="AD60" s="38"/>
      <c r="AE60" s="38"/>
      <c r="AF60" s="38"/>
      <c r="AG60" s="38"/>
      <c r="AH60" s="38"/>
      <c r="AI60" s="38"/>
      <c r="AJ60" s="38"/>
      <c r="AK60" s="38"/>
      <c r="AL60" s="38"/>
      <c r="AM60" s="38"/>
      <c r="AN60" s="38"/>
      <c r="AO60" s="38"/>
      <c r="AP60" s="38"/>
      <c r="AQ60" s="38"/>
      <c r="AR60" s="38"/>
      <c r="AS60" s="38"/>
      <c r="AT60" s="38"/>
      <c r="AU60" s="38"/>
      <c r="AV60" s="38"/>
      <c r="AW60" s="38"/>
      <c r="AX60" s="38"/>
      <c r="AY60" s="38"/>
      <c r="AZ60" s="38"/>
      <c r="BA60" s="38"/>
      <c r="BB60" s="38"/>
      <c r="BC60" s="38"/>
      <c r="BD60" s="38"/>
      <c r="BE60" s="38"/>
      <c r="BF60" s="38"/>
      <c r="BG60" s="38"/>
      <c r="BH60" s="38"/>
      <c r="BI60" s="38"/>
      <c r="BJ60" s="38"/>
      <c r="BK60" s="38"/>
      <c r="BL60" s="38"/>
      <c r="BM60" s="38"/>
      <c r="BN60" s="38"/>
    </row>
    <row r="61" spans="1:66" s="88" customFormat="1" ht="14" x14ac:dyDescent="0.2">
      <c r="A61" s="273"/>
      <c r="B61" s="243"/>
      <c r="C61" s="242" t="e">
        <f t="shared" si="0"/>
        <v>#N/A</v>
      </c>
      <c r="D61" s="341"/>
      <c r="E61" s="338"/>
      <c r="F61" s="338"/>
      <c r="G61" s="338"/>
      <c r="H61" s="342"/>
      <c r="I61" s="341"/>
      <c r="J61" s="338"/>
      <c r="K61" s="338"/>
      <c r="L61" s="338"/>
      <c r="M61" s="342"/>
      <c r="N61" s="341"/>
      <c r="O61" s="338"/>
      <c r="P61" s="338"/>
      <c r="Q61" s="338"/>
      <c r="R61" s="342"/>
      <c r="S61" s="341"/>
      <c r="T61" s="338"/>
      <c r="U61" s="338"/>
      <c r="V61" s="338"/>
      <c r="W61" s="342"/>
      <c r="X61" s="38"/>
      <c r="Y61" s="248" t="s">
        <v>2347</v>
      </c>
      <c r="Z61" s="249"/>
      <c r="AA61" s="38"/>
      <c r="AB61" s="38"/>
      <c r="AC61" s="248" t="s">
        <v>2347</v>
      </c>
      <c r="AD61" s="38"/>
      <c r="AE61" s="38"/>
      <c r="AF61" s="38"/>
      <c r="AG61" s="38"/>
      <c r="AH61" s="38"/>
      <c r="AI61" s="38"/>
      <c r="AJ61" s="38"/>
      <c r="AK61" s="38"/>
      <c r="AL61" s="38"/>
      <c r="AM61" s="38"/>
      <c r="AN61" s="38"/>
      <c r="AO61" s="38"/>
      <c r="AP61" s="38"/>
      <c r="AQ61" s="38"/>
      <c r="AR61" s="38"/>
      <c r="AS61" s="38"/>
      <c r="AT61" s="38"/>
      <c r="AU61" s="38"/>
      <c r="AV61" s="38"/>
      <c r="AW61" s="38"/>
      <c r="AX61" s="38"/>
      <c r="AY61" s="38"/>
      <c r="AZ61" s="38"/>
      <c r="BA61" s="38"/>
      <c r="BB61" s="38"/>
      <c r="BC61" s="38"/>
      <c r="BD61" s="38"/>
      <c r="BE61" s="38"/>
      <c r="BF61" s="38"/>
      <c r="BG61" s="38"/>
      <c r="BH61" s="38"/>
      <c r="BI61" s="38"/>
      <c r="BJ61" s="38"/>
      <c r="BK61" s="38"/>
      <c r="BL61" s="38"/>
      <c r="BM61" s="38"/>
      <c r="BN61" s="38"/>
    </row>
    <row r="62" spans="1:66" s="88" customFormat="1" ht="14" x14ac:dyDescent="0.2">
      <c r="A62" s="273"/>
      <c r="B62" s="243"/>
      <c r="C62" s="242" t="e">
        <f t="shared" si="0"/>
        <v>#N/A</v>
      </c>
      <c r="D62" s="341"/>
      <c r="E62" s="338"/>
      <c r="F62" s="338"/>
      <c r="G62" s="338"/>
      <c r="H62" s="342"/>
      <c r="I62" s="341"/>
      <c r="J62" s="338"/>
      <c r="K62" s="338"/>
      <c r="L62" s="338"/>
      <c r="M62" s="342"/>
      <c r="N62" s="341"/>
      <c r="O62" s="338"/>
      <c r="P62" s="338"/>
      <c r="Q62" s="338"/>
      <c r="R62" s="342"/>
      <c r="S62" s="341"/>
      <c r="T62" s="338"/>
      <c r="U62" s="338"/>
      <c r="V62" s="338"/>
      <c r="W62" s="342"/>
      <c r="X62" s="38"/>
      <c r="Y62" s="248" t="s">
        <v>1516</v>
      </c>
      <c r="Z62" s="249"/>
      <c r="AA62" s="38"/>
      <c r="AB62" s="38"/>
      <c r="AC62" s="248" t="s">
        <v>1516</v>
      </c>
      <c r="AD62" s="38"/>
      <c r="AE62" s="38"/>
      <c r="AF62" s="38"/>
      <c r="AG62" s="38"/>
      <c r="AH62" s="38"/>
      <c r="AI62" s="38"/>
      <c r="AJ62" s="38"/>
      <c r="AK62" s="38"/>
      <c r="AL62" s="38"/>
      <c r="AM62" s="38"/>
      <c r="AN62" s="38"/>
      <c r="AO62" s="38"/>
      <c r="AP62" s="38"/>
      <c r="AQ62" s="38"/>
      <c r="AR62" s="38"/>
      <c r="AS62" s="38"/>
      <c r="AT62" s="38"/>
      <c r="AU62" s="38"/>
      <c r="AV62" s="38"/>
      <c r="AW62" s="38"/>
      <c r="AX62" s="38"/>
      <c r="AY62" s="38"/>
      <c r="AZ62" s="38"/>
      <c r="BA62" s="38"/>
      <c r="BB62" s="38"/>
      <c r="BC62" s="38"/>
      <c r="BD62" s="38"/>
      <c r="BE62" s="38"/>
      <c r="BF62" s="38"/>
      <c r="BG62" s="38"/>
      <c r="BH62" s="38"/>
      <c r="BI62" s="38"/>
      <c r="BJ62" s="38"/>
      <c r="BK62" s="38"/>
      <c r="BL62" s="38"/>
      <c r="BM62" s="38"/>
      <c r="BN62" s="38"/>
    </row>
    <row r="63" spans="1:66" s="88" customFormat="1" thickBot="1" x14ac:dyDescent="0.25">
      <c r="A63" s="273"/>
      <c r="B63" s="243"/>
      <c r="C63" s="242" t="e">
        <f t="shared" si="0"/>
        <v>#N/A</v>
      </c>
      <c r="D63" s="343"/>
      <c r="E63" s="344"/>
      <c r="F63" s="344"/>
      <c r="G63" s="344"/>
      <c r="H63" s="345"/>
      <c r="I63" s="343"/>
      <c r="J63" s="344"/>
      <c r="K63" s="344"/>
      <c r="L63" s="344"/>
      <c r="M63" s="345"/>
      <c r="N63" s="343"/>
      <c r="O63" s="344"/>
      <c r="P63" s="344"/>
      <c r="Q63" s="344"/>
      <c r="R63" s="345"/>
      <c r="S63" s="343"/>
      <c r="T63" s="344"/>
      <c r="U63" s="344"/>
      <c r="V63" s="344"/>
      <c r="W63" s="345"/>
      <c r="X63" s="38"/>
      <c r="Y63" s="248" t="s">
        <v>255</v>
      </c>
      <c r="Z63" s="249" t="s">
        <v>256</v>
      </c>
      <c r="AA63" s="38"/>
      <c r="AB63" s="38"/>
      <c r="AC63" s="248" t="s">
        <v>255</v>
      </c>
      <c r="AD63" s="38"/>
      <c r="AE63" s="38"/>
      <c r="AF63" s="38"/>
      <c r="AG63" s="38"/>
      <c r="AH63" s="38"/>
      <c r="AI63" s="38"/>
      <c r="AJ63" s="38"/>
      <c r="AK63" s="38"/>
      <c r="AL63" s="38"/>
      <c r="AM63" s="38"/>
      <c r="AN63" s="38"/>
      <c r="AO63" s="38"/>
      <c r="AP63" s="38"/>
      <c r="AQ63" s="38"/>
      <c r="AR63" s="38"/>
      <c r="AS63" s="38"/>
      <c r="AT63" s="38"/>
      <c r="AU63" s="38"/>
      <c r="AV63" s="38"/>
      <c r="AW63" s="38"/>
      <c r="AX63" s="38"/>
      <c r="AY63" s="38"/>
      <c r="AZ63" s="38"/>
      <c r="BA63" s="38"/>
      <c r="BB63" s="38"/>
      <c r="BC63" s="38"/>
      <c r="BD63" s="38"/>
      <c r="BE63" s="38"/>
      <c r="BF63" s="38"/>
      <c r="BG63" s="38"/>
      <c r="BH63" s="38"/>
      <c r="BI63" s="38"/>
      <c r="BJ63" s="38"/>
      <c r="BK63" s="38"/>
      <c r="BL63" s="38"/>
      <c r="BM63" s="38"/>
      <c r="BN63" s="38"/>
    </row>
    <row r="64" spans="1:66" s="88" customFormat="1" x14ac:dyDescent="0.2">
      <c r="A64" s="38"/>
      <c r="B64" s="38" t="s">
        <v>2390</v>
      </c>
      <c r="C64" s="38"/>
      <c r="D64" s="89">
        <f t="shared" ref="D64:W64" si="1">COUNT(D16:D63)</f>
        <v>0</v>
      </c>
      <c r="E64" s="89">
        <f t="shared" si="1"/>
        <v>0</v>
      </c>
      <c r="F64" s="89">
        <f t="shared" si="1"/>
        <v>0</v>
      </c>
      <c r="G64" s="89">
        <f t="shared" si="1"/>
        <v>0</v>
      </c>
      <c r="H64" s="89">
        <f t="shared" si="1"/>
        <v>0</v>
      </c>
      <c r="I64" s="89">
        <f t="shared" si="1"/>
        <v>0</v>
      </c>
      <c r="J64" s="89">
        <f t="shared" si="1"/>
        <v>0</v>
      </c>
      <c r="K64" s="89">
        <f t="shared" si="1"/>
        <v>0</v>
      </c>
      <c r="L64" s="89">
        <f t="shared" si="1"/>
        <v>0</v>
      </c>
      <c r="M64" s="89">
        <f t="shared" si="1"/>
        <v>0</v>
      </c>
      <c r="N64" s="89">
        <f t="shared" si="1"/>
        <v>0</v>
      </c>
      <c r="O64" s="89">
        <f t="shared" si="1"/>
        <v>0</v>
      </c>
      <c r="P64" s="89">
        <f t="shared" si="1"/>
        <v>0</v>
      </c>
      <c r="Q64" s="89">
        <f t="shared" si="1"/>
        <v>0</v>
      </c>
      <c r="R64" s="89">
        <f t="shared" si="1"/>
        <v>0</v>
      </c>
      <c r="S64" s="89">
        <f t="shared" si="1"/>
        <v>0</v>
      </c>
      <c r="T64" s="89">
        <f t="shared" si="1"/>
        <v>0</v>
      </c>
      <c r="U64" s="89">
        <f t="shared" si="1"/>
        <v>0</v>
      </c>
      <c r="V64" s="89">
        <f t="shared" si="1"/>
        <v>0</v>
      </c>
      <c r="W64" s="89">
        <f t="shared" si="1"/>
        <v>0</v>
      </c>
      <c r="X64" s="38"/>
      <c r="Y64" s="250" t="s">
        <v>1652</v>
      </c>
      <c r="Z64" s="249"/>
      <c r="AA64" s="38"/>
      <c r="AB64" s="38"/>
      <c r="AC64" s="250" t="s">
        <v>1652</v>
      </c>
      <c r="AD64" s="38"/>
      <c r="AE64" s="38"/>
      <c r="AF64" s="38"/>
      <c r="AG64" s="38"/>
      <c r="AH64" s="38"/>
      <c r="AI64" s="38"/>
      <c r="AJ64" s="38"/>
      <c r="AK64" s="38"/>
      <c r="AL64" s="38"/>
      <c r="AM64" s="38"/>
      <c r="AN64" s="38"/>
      <c r="AO64" s="38"/>
      <c r="AP64" s="38"/>
      <c r="AQ64" s="38"/>
      <c r="AR64" s="38"/>
      <c r="AS64" s="38"/>
      <c r="AT64" s="38"/>
      <c r="AU64" s="38"/>
      <c r="AV64" s="38"/>
      <c r="AW64" s="38"/>
      <c r="AX64" s="38"/>
      <c r="AY64" s="38"/>
      <c r="AZ64" s="38"/>
      <c r="BA64" s="38"/>
      <c r="BB64" s="38"/>
      <c r="BC64" s="38"/>
      <c r="BD64" s="38"/>
      <c r="BE64" s="38"/>
      <c r="BF64" s="38"/>
      <c r="BG64" s="38"/>
      <c r="BH64" s="38"/>
      <c r="BI64" s="38"/>
      <c r="BJ64" s="38"/>
      <c r="BK64" s="38"/>
      <c r="BL64" s="38"/>
      <c r="BM64" s="38"/>
      <c r="BN64" s="38"/>
    </row>
    <row r="65" spans="25:29" s="38" customFormat="1" ht="14" x14ac:dyDescent="0.2">
      <c r="Y65" s="248" t="s">
        <v>1669</v>
      </c>
      <c r="Z65" s="249"/>
      <c r="AC65" s="248" t="s">
        <v>1669</v>
      </c>
    </row>
    <row r="66" spans="25:29" s="38" customFormat="1" ht="14" x14ac:dyDescent="0.2">
      <c r="Y66" s="248" t="s">
        <v>257</v>
      </c>
      <c r="Z66" s="249" t="s">
        <v>258</v>
      </c>
      <c r="AC66" s="248" t="s">
        <v>257</v>
      </c>
    </row>
    <row r="67" spans="25:29" s="38" customFormat="1" ht="14" x14ac:dyDescent="0.2">
      <c r="Y67" s="248" t="s">
        <v>259</v>
      </c>
      <c r="Z67" s="249" t="s">
        <v>260</v>
      </c>
      <c r="AC67" s="248" t="s">
        <v>259</v>
      </c>
    </row>
    <row r="68" spans="25:29" s="38" customFormat="1" ht="14" x14ac:dyDescent="0.2">
      <c r="Y68" s="248" t="s">
        <v>261</v>
      </c>
      <c r="Z68" s="249" t="s">
        <v>262</v>
      </c>
      <c r="AC68" s="248" t="s">
        <v>261</v>
      </c>
    </row>
    <row r="69" spans="25:29" s="38" customFormat="1" ht="14" x14ac:dyDescent="0.2">
      <c r="Y69" s="248" t="s">
        <v>263</v>
      </c>
      <c r="Z69" s="249" t="s">
        <v>264</v>
      </c>
      <c r="AC69" s="248" t="s">
        <v>263</v>
      </c>
    </row>
    <row r="70" spans="25:29" s="38" customFormat="1" ht="14" x14ac:dyDescent="0.2">
      <c r="Y70" s="248" t="s">
        <v>265</v>
      </c>
      <c r="Z70" s="249" t="s">
        <v>266</v>
      </c>
      <c r="AC70" s="248" t="s">
        <v>265</v>
      </c>
    </row>
    <row r="71" spans="25:29" s="38" customFormat="1" ht="14" x14ac:dyDescent="0.2">
      <c r="Y71" s="248" t="s">
        <v>708</v>
      </c>
      <c r="Z71" s="249" t="s">
        <v>268</v>
      </c>
      <c r="AC71" s="248" t="s">
        <v>708</v>
      </c>
    </row>
    <row r="72" spans="25:29" s="38" customFormat="1" ht="14" x14ac:dyDescent="0.2">
      <c r="Y72" s="248" t="s">
        <v>271</v>
      </c>
      <c r="Z72" s="249" t="s">
        <v>272</v>
      </c>
      <c r="AC72" s="248" t="s">
        <v>271</v>
      </c>
    </row>
    <row r="73" spans="25:29" s="38" customFormat="1" ht="14" x14ac:dyDescent="0.2">
      <c r="Y73" s="248" t="s">
        <v>1517</v>
      </c>
      <c r="Z73" s="249"/>
      <c r="AC73" s="248" t="s">
        <v>1517</v>
      </c>
    </row>
    <row r="74" spans="25:29" s="38" customFormat="1" ht="14" x14ac:dyDescent="0.2">
      <c r="Y74" s="248" t="s">
        <v>1518</v>
      </c>
      <c r="Z74" s="249"/>
      <c r="AC74" s="248" t="s">
        <v>1518</v>
      </c>
    </row>
    <row r="75" spans="25:29" s="38" customFormat="1" ht="14" x14ac:dyDescent="0.2">
      <c r="Y75" s="248" t="s">
        <v>1462</v>
      </c>
      <c r="Z75" s="249" t="s">
        <v>300</v>
      </c>
      <c r="AC75" s="248" t="s">
        <v>1462</v>
      </c>
    </row>
    <row r="76" spans="25:29" s="38" customFormat="1" ht="14" x14ac:dyDescent="0.2">
      <c r="Y76" s="248" t="s">
        <v>1519</v>
      </c>
      <c r="Z76" s="249"/>
      <c r="AC76" s="248" t="s">
        <v>1519</v>
      </c>
    </row>
    <row r="77" spans="25:29" s="38" customFormat="1" ht="14" x14ac:dyDescent="0.2">
      <c r="Y77" s="248" t="s">
        <v>1520</v>
      </c>
      <c r="Z77" s="249"/>
      <c r="AC77" s="248" t="s">
        <v>1520</v>
      </c>
    </row>
    <row r="78" spans="25:29" s="38" customFormat="1" ht="14" x14ac:dyDescent="0.2">
      <c r="Y78" s="248" t="s">
        <v>1521</v>
      </c>
      <c r="Z78" s="249"/>
      <c r="AC78" s="248" t="s">
        <v>1521</v>
      </c>
    </row>
    <row r="79" spans="25:29" s="38" customFormat="1" ht="14" x14ac:dyDescent="0.2">
      <c r="Y79" s="251" t="s">
        <v>1522</v>
      </c>
      <c r="Z79" s="249" t="s">
        <v>276</v>
      </c>
      <c r="AC79" s="251" t="s">
        <v>1522</v>
      </c>
    </row>
    <row r="80" spans="25:29" s="38" customFormat="1" ht="14" x14ac:dyDescent="0.2">
      <c r="Y80" s="248" t="s">
        <v>1523</v>
      </c>
      <c r="Z80" s="249" t="s">
        <v>422</v>
      </c>
      <c r="AC80" s="248" t="s">
        <v>1523</v>
      </c>
    </row>
    <row r="81" spans="25:29" s="38" customFormat="1" ht="14" x14ac:dyDescent="0.2">
      <c r="Y81" s="248" t="s">
        <v>1651</v>
      </c>
      <c r="Z81" s="249"/>
      <c r="AC81" s="248" t="s">
        <v>1651</v>
      </c>
    </row>
    <row r="82" spans="25:29" s="38" customFormat="1" ht="14" x14ac:dyDescent="0.2">
      <c r="Y82" s="248" t="s">
        <v>1524</v>
      </c>
      <c r="Z82" s="249" t="s">
        <v>278</v>
      </c>
      <c r="AC82" s="248" t="s">
        <v>1524</v>
      </c>
    </row>
    <row r="83" spans="25:29" s="38" customFormat="1" ht="14" x14ac:dyDescent="0.2">
      <c r="Y83" s="248" t="s">
        <v>1525</v>
      </c>
      <c r="Z83" s="249"/>
      <c r="AC83" s="248" t="s">
        <v>1525</v>
      </c>
    </row>
    <row r="84" spans="25:29" s="38" customFormat="1" ht="14" x14ac:dyDescent="0.2">
      <c r="Y84" s="248" t="s">
        <v>1526</v>
      </c>
      <c r="Z84" s="249" t="s">
        <v>282</v>
      </c>
      <c r="AC84" s="248" t="s">
        <v>1526</v>
      </c>
    </row>
    <row r="85" spans="25:29" s="38" customFormat="1" ht="14" x14ac:dyDescent="0.2">
      <c r="Y85" s="248" t="s">
        <v>1645</v>
      </c>
      <c r="Z85" s="249" t="s">
        <v>470</v>
      </c>
      <c r="AC85" s="248" t="s">
        <v>1645</v>
      </c>
    </row>
    <row r="86" spans="25:29" s="38" customFormat="1" ht="14" x14ac:dyDescent="0.2">
      <c r="Y86" s="248" t="s">
        <v>1527</v>
      </c>
      <c r="Z86" s="249" t="s">
        <v>1528</v>
      </c>
      <c r="AC86" s="248" t="s">
        <v>1527</v>
      </c>
    </row>
    <row r="87" spans="25:29" s="38" customFormat="1" ht="14" x14ac:dyDescent="0.2">
      <c r="Y87" s="248" t="s">
        <v>1529</v>
      </c>
      <c r="Z87" s="249" t="s">
        <v>284</v>
      </c>
      <c r="AC87" s="248" t="s">
        <v>1529</v>
      </c>
    </row>
    <row r="88" spans="25:29" s="38" customFormat="1" ht="14" x14ac:dyDescent="0.2">
      <c r="Y88" s="248" t="s">
        <v>285</v>
      </c>
      <c r="Z88" s="249" t="s">
        <v>286</v>
      </c>
      <c r="AC88" s="248" t="s">
        <v>285</v>
      </c>
    </row>
    <row r="89" spans="25:29" s="38" customFormat="1" ht="14" x14ac:dyDescent="0.2">
      <c r="Y89" s="248" t="s">
        <v>289</v>
      </c>
      <c r="Z89" s="249" t="s">
        <v>290</v>
      </c>
      <c r="AC89" s="248" t="s">
        <v>289</v>
      </c>
    </row>
    <row r="90" spans="25:29" s="38" customFormat="1" ht="30" x14ac:dyDescent="0.2">
      <c r="Y90" s="250" t="s">
        <v>1530</v>
      </c>
      <c r="Z90" s="249"/>
      <c r="AC90" s="250" t="s">
        <v>1530</v>
      </c>
    </row>
    <row r="91" spans="25:29" s="38" customFormat="1" ht="14" x14ac:dyDescent="0.2">
      <c r="Y91" s="248" t="s">
        <v>1531</v>
      </c>
      <c r="Z91" s="249"/>
      <c r="AC91" s="248" t="s">
        <v>1531</v>
      </c>
    </row>
    <row r="92" spans="25:29" s="38" customFormat="1" ht="14" x14ac:dyDescent="0.2">
      <c r="Y92" s="248" t="s">
        <v>291</v>
      </c>
      <c r="Z92" s="249" t="s">
        <v>292</v>
      </c>
      <c r="AC92" s="248" t="s">
        <v>291</v>
      </c>
    </row>
    <row r="93" spans="25:29" s="38" customFormat="1" ht="14" x14ac:dyDescent="0.2">
      <c r="Y93" s="248" t="s">
        <v>293</v>
      </c>
      <c r="Z93" s="249" t="s">
        <v>294</v>
      </c>
      <c r="AC93" s="248" t="s">
        <v>293</v>
      </c>
    </row>
    <row r="94" spans="25:29" s="38" customFormat="1" ht="14" x14ac:dyDescent="0.2">
      <c r="Y94" s="248" t="s">
        <v>295</v>
      </c>
      <c r="Z94" s="249" t="s">
        <v>296</v>
      </c>
      <c r="AC94" s="248" t="s">
        <v>295</v>
      </c>
    </row>
    <row r="95" spans="25:29" s="38" customFormat="1" ht="14" x14ac:dyDescent="0.2">
      <c r="Y95" s="248" t="s">
        <v>297</v>
      </c>
      <c r="Z95" s="249" t="s">
        <v>298</v>
      </c>
      <c r="AC95" s="248" t="s">
        <v>297</v>
      </c>
    </row>
    <row r="96" spans="25:29" s="38" customFormat="1" ht="14" x14ac:dyDescent="0.2">
      <c r="Y96" s="248" t="s">
        <v>301</v>
      </c>
      <c r="Z96" s="249" t="s">
        <v>302</v>
      </c>
      <c r="AC96" s="248" t="s">
        <v>301</v>
      </c>
    </row>
    <row r="97" spans="25:29" s="38" customFormat="1" ht="14" x14ac:dyDescent="0.2">
      <c r="Y97" s="248" t="s">
        <v>681</v>
      </c>
      <c r="Z97" s="249"/>
      <c r="AC97" s="248" t="s">
        <v>681</v>
      </c>
    </row>
    <row r="98" spans="25:29" s="38" customFormat="1" ht="14" x14ac:dyDescent="0.2">
      <c r="Y98" s="248" t="s">
        <v>303</v>
      </c>
      <c r="Z98" s="249" t="s">
        <v>304</v>
      </c>
      <c r="AC98" s="248" t="s">
        <v>303</v>
      </c>
    </row>
    <row r="99" spans="25:29" s="38" customFormat="1" ht="14" x14ac:dyDescent="0.2">
      <c r="Y99" s="248" t="s">
        <v>1532</v>
      </c>
      <c r="Z99" s="249"/>
      <c r="AC99" s="248" t="s">
        <v>1532</v>
      </c>
    </row>
    <row r="100" spans="25:29" s="38" customFormat="1" ht="14" x14ac:dyDescent="0.2">
      <c r="Y100" s="248" t="s">
        <v>1463</v>
      </c>
      <c r="Z100" s="249" t="s">
        <v>268</v>
      </c>
      <c r="AC100" s="248" t="s">
        <v>1463</v>
      </c>
    </row>
    <row r="101" spans="25:29" s="38" customFormat="1" ht="14" x14ac:dyDescent="0.2">
      <c r="Y101" s="248" t="s">
        <v>307</v>
      </c>
      <c r="Z101" s="249" t="s">
        <v>308</v>
      </c>
      <c r="AC101" s="248" t="s">
        <v>307</v>
      </c>
    </row>
    <row r="102" spans="25:29" s="38" customFormat="1" ht="14" x14ac:dyDescent="0.2">
      <c r="Y102" s="248" t="s">
        <v>1533</v>
      </c>
      <c r="Z102" s="249" t="s">
        <v>310</v>
      </c>
      <c r="AC102" s="248" t="s">
        <v>1533</v>
      </c>
    </row>
    <row r="103" spans="25:29" s="38" customFormat="1" ht="14" x14ac:dyDescent="0.2">
      <c r="Y103" s="248" t="s">
        <v>2348</v>
      </c>
      <c r="Z103" s="249" t="s">
        <v>312</v>
      </c>
      <c r="AC103" s="248" t="s">
        <v>2348</v>
      </c>
    </row>
    <row r="104" spans="25:29" s="38" customFormat="1" ht="14" x14ac:dyDescent="0.2">
      <c r="Y104" s="248" t="s">
        <v>1534</v>
      </c>
      <c r="Z104" s="249"/>
      <c r="AC104" s="248" t="s">
        <v>1534</v>
      </c>
    </row>
    <row r="105" spans="25:29" s="74" customFormat="1" x14ac:dyDescent="0.2">
      <c r="Y105" s="248" t="s">
        <v>2349</v>
      </c>
      <c r="Z105" s="249"/>
      <c r="AC105" s="248" t="s">
        <v>2349</v>
      </c>
    </row>
    <row r="106" spans="25:29" s="74" customFormat="1" x14ac:dyDescent="0.2">
      <c r="Y106" s="248" t="s">
        <v>1464</v>
      </c>
      <c r="Z106" s="249" t="s">
        <v>314</v>
      </c>
      <c r="AC106" s="248" t="s">
        <v>1464</v>
      </c>
    </row>
    <row r="107" spans="25:29" s="74" customFormat="1" x14ac:dyDescent="0.2">
      <c r="Y107" s="248" t="s">
        <v>1642</v>
      </c>
      <c r="Z107" s="249" t="s">
        <v>316</v>
      </c>
      <c r="AC107" s="248" t="s">
        <v>1642</v>
      </c>
    </row>
    <row r="108" spans="25:29" s="74" customFormat="1" x14ac:dyDescent="0.2">
      <c r="Y108" s="248" t="s">
        <v>1465</v>
      </c>
      <c r="Z108" s="249" t="s">
        <v>318</v>
      </c>
      <c r="AC108" s="248" t="s">
        <v>1465</v>
      </c>
    </row>
    <row r="109" spans="25:29" s="74" customFormat="1" x14ac:dyDescent="0.2">
      <c r="Y109" s="250" t="s">
        <v>2350</v>
      </c>
      <c r="Z109" s="249"/>
      <c r="AC109" s="250" t="s">
        <v>2350</v>
      </c>
    </row>
    <row r="110" spans="25:29" s="74" customFormat="1" x14ac:dyDescent="0.2">
      <c r="Y110" s="248" t="s">
        <v>320</v>
      </c>
      <c r="Z110" s="249"/>
      <c r="AC110" s="248" t="s">
        <v>320</v>
      </c>
    </row>
    <row r="111" spans="25:29" s="74" customFormat="1" x14ac:dyDescent="0.2">
      <c r="Y111" s="248" t="s">
        <v>1535</v>
      </c>
      <c r="Z111" s="249"/>
      <c r="AC111" s="248" t="s">
        <v>1535</v>
      </c>
    </row>
    <row r="112" spans="25:29" s="74" customFormat="1" x14ac:dyDescent="0.2">
      <c r="Y112" s="248" t="s">
        <v>322</v>
      </c>
      <c r="Z112" s="249" t="s">
        <v>323</v>
      </c>
      <c r="AC112" s="248" t="s">
        <v>322</v>
      </c>
    </row>
    <row r="113" spans="25:29" s="74" customFormat="1" x14ac:dyDescent="0.2">
      <c r="Y113" s="248" t="s">
        <v>1643</v>
      </c>
      <c r="Z113" s="249" t="s">
        <v>325</v>
      </c>
      <c r="AC113" s="248" t="s">
        <v>1643</v>
      </c>
    </row>
    <row r="114" spans="25:29" s="74" customFormat="1" x14ac:dyDescent="0.2">
      <c r="Y114" s="248" t="s">
        <v>1536</v>
      </c>
      <c r="Z114" s="249" t="s">
        <v>327</v>
      </c>
      <c r="AC114" s="248" t="s">
        <v>1536</v>
      </c>
    </row>
    <row r="115" spans="25:29" s="74" customFormat="1" x14ac:dyDescent="0.2">
      <c r="Y115" s="248" t="s">
        <v>328</v>
      </c>
      <c r="Z115" s="249" t="s">
        <v>329</v>
      </c>
      <c r="AC115" s="248" t="s">
        <v>328</v>
      </c>
    </row>
    <row r="116" spans="25:29" s="74" customFormat="1" x14ac:dyDescent="0.2">
      <c r="Y116" s="248" t="s">
        <v>330</v>
      </c>
      <c r="Z116" s="249" t="s">
        <v>331</v>
      </c>
      <c r="AC116" s="248" t="s">
        <v>330</v>
      </c>
    </row>
    <row r="117" spans="25:29" s="74" customFormat="1" x14ac:dyDescent="0.2">
      <c r="Y117" s="248" t="s">
        <v>1537</v>
      </c>
      <c r="Z117" s="249"/>
      <c r="AC117" s="248" t="s">
        <v>1537</v>
      </c>
    </row>
    <row r="118" spans="25:29" s="74" customFormat="1" x14ac:dyDescent="0.2">
      <c r="Y118" s="248" t="s">
        <v>1538</v>
      </c>
      <c r="Z118" s="249" t="s">
        <v>333</v>
      </c>
      <c r="AC118" s="248" t="s">
        <v>1538</v>
      </c>
    </row>
    <row r="119" spans="25:29" s="74" customFormat="1" x14ac:dyDescent="0.2">
      <c r="Y119" s="248" t="s">
        <v>334</v>
      </c>
      <c r="Z119" s="249" t="s">
        <v>335</v>
      </c>
      <c r="AC119" s="248" t="s">
        <v>334</v>
      </c>
    </row>
    <row r="120" spans="25:29" s="74" customFormat="1" x14ac:dyDescent="0.2">
      <c r="Y120" s="248" t="s">
        <v>2351</v>
      </c>
      <c r="Z120" s="249"/>
      <c r="AC120" s="248" t="s">
        <v>2351</v>
      </c>
    </row>
    <row r="121" spans="25:29" s="74" customFormat="1" x14ac:dyDescent="0.2">
      <c r="Y121" s="248" t="s">
        <v>336</v>
      </c>
      <c r="Z121" s="249" t="s">
        <v>337</v>
      </c>
      <c r="AC121" s="248" t="s">
        <v>336</v>
      </c>
    </row>
    <row r="122" spans="25:29" s="74" customFormat="1" x14ac:dyDescent="0.2">
      <c r="Y122" s="248" t="s">
        <v>1663</v>
      </c>
      <c r="Z122" s="249"/>
      <c r="AC122" s="248" t="s">
        <v>1663</v>
      </c>
    </row>
    <row r="123" spans="25:29" s="74" customFormat="1" x14ac:dyDescent="0.2">
      <c r="Y123" s="248" t="s">
        <v>1539</v>
      </c>
      <c r="Z123" s="249" t="s">
        <v>339</v>
      </c>
      <c r="AC123" s="248" t="s">
        <v>1539</v>
      </c>
    </row>
    <row r="124" spans="25:29" s="74" customFormat="1" x14ac:dyDescent="0.2">
      <c r="Y124" s="248" t="s">
        <v>1664</v>
      </c>
      <c r="Z124" s="249"/>
      <c r="AC124" s="248" t="s">
        <v>1664</v>
      </c>
    </row>
    <row r="125" spans="25:29" s="74" customFormat="1" x14ac:dyDescent="0.2">
      <c r="Y125" s="248" t="s">
        <v>340</v>
      </c>
      <c r="Z125" s="249" t="s">
        <v>341</v>
      </c>
      <c r="AC125" s="248" t="s">
        <v>340</v>
      </c>
    </row>
    <row r="126" spans="25:29" s="74" customFormat="1" x14ac:dyDescent="0.2">
      <c r="Y126" s="248" t="s">
        <v>342</v>
      </c>
      <c r="Z126" s="249" t="s">
        <v>343</v>
      </c>
      <c r="AC126" s="248" t="s">
        <v>342</v>
      </c>
    </row>
    <row r="127" spans="25:29" s="74" customFormat="1" x14ac:dyDescent="0.2">
      <c r="Y127" s="248" t="s">
        <v>1666</v>
      </c>
      <c r="Z127" s="249" t="s">
        <v>1667</v>
      </c>
      <c r="AC127" s="248" t="s">
        <v>1666</v>
      </c>
    </row>
    <row r="128" spans="25:29" s="74" customFormat="1" x14ac:dyDescent="0.2">
      <c r="Y128" s="248" t="s">
        <v>2352</v>
      </c>
      <c r="Z128" s="249"/>
      <c r="AC128" s="248" t="s">
        <v>2352</v>
      </c>
    </row>
    <row r="129" spans="25:29" s="74" customFormat="1" x14ac:dyDescent="0.2">
      <c r="Y129" s="248" t="s">
        <v>1668</v>
      </c>
      <c r="Z129" s="249" t="s">
        <v>478</v>
      </c>
      <c r="AC129" s="248" t="s">
        <v>1668</v>
      </c>
    </row>
    <row r="130" spans="25:29" s="74" customFormat="1" x14ac:dyDescent="0.2">
      <c r="Y130" s="248" t="s">
        <v>1540</v>
      </c>
      <c r="Z130" s="249"/>
      <c r="AC130" s="248" t="s">
        <v>1540</v>
      </c>
    </row>
    <row r="131" spans="25:29" s="74" customFormat="1" x14ac:dyDescent="0.2">
      <c r="Y131" s="248" t="s">
        <v>1541</v>
      </c>
      <c r="Z131" s="249" t="s">
        <v>346</v>
      </c>
      <c r="AC131" s="248" t="s">
        <v>1541</v>
      </c>
    </row>
    <row r="132" spans="25:29" s="74" customFormat="1" x14ac:dyDescent="0.2">
      <c r="Y132" s="248" t="s">
        <v>347</v>
      </c>
      <c r="Z132" s="249" t="s">
        <v>348</v>
      </c>
      <c r="AC132" s="248" t="s">
        <v>347</v>
      </c>
    </row>
    <row r="133" spans="25:29" x14ac:dyDescent="0.2">
      <c r="Y133" s="248" t="s">
        <v>1466</v>
      </c>
      <c r="Z133" s="249" t="s">
        <v>350</v>
      </c>
      <c r="AC133" s="248" t="s">
        <v>1466</v>
      </c>
    </row>
    <row r="134" spans="25:29" x14ac:dyDescent="0.2">
      <c r="Y134" s="248" t="s">
        <v>1467</v>
      </c>
      <c r="Z134" s="249" t="s">
        <v>352</v>
      </c>
      <c r="AC134" s="248" t="s">
        <v>1467</v>
      </c>
    </row>
    <row r="135" spans="25:29" x14ac:dyDescent="0.2">
      <c r="Y135" s="248" t="s">
        <v>1542</v>
      </c>
      <c r="Z135" s="249" t="s">
        <v>354</v>
      </c>
      <c r="AC135" s="248" t="s">
        <v>1542</v>
      </c>
    </row>
    <row r="136" spans="25:29" x14ac:dyDescent="0.2">
      <c r="Y136" s="248" t="s">
        <v>1543</v>
      </c>
      <c r="Z136" s="249"/>
      <c r="AC136" s="248" t="s">
        <v>1543</v>
      </c>
    </row>
    <row r="137" spans="25:29" x14ac:dyDescent="0.2">
      <c r="Y137" s="248" t="s">
        <v>2353</v>
      </c>
      <c r="Z137" s="249"/>
      <c r="AC137" s="248" t="s">
        <v>2353</v>
      </c>
    </row>
    <row r="138" spans="25:29" x14ac:dyDescent="0.2">
      <c r="Y138" s="248" t="s">
        <v>1468</v>
      </c>
      <c r="Z138" s="249" t="s">
        <v>356</v>
      </c>
      <c r="AC138" s="248" t="s">
        <v>1468</v>
      </c>
    </row>
    <row r="139" spans="25:29" x14ac:dyDescent="0.2">
      <c r="Y139" s="248" t="s">
        <v>1544</v>
      </c>
      <c r="Z139" s="249"/>
      <c r="AC139" s="248" t="s">
        <v>1544</v>
      </c>
    </row>
    <row r="140" spans="25:29" x14ac:dyDescent="0.2">
      <c r="Y140" s="248" t="s">
        <v>357</v>
      </c>
      <c r="Z140" s="249" t="s">
        <v>358</v>
      </c>
      <c r="AC140" s="248" t="s">
        <v>357</v>
      </c>
    </row>
    <row r="141" spans="25:29" x14ac:dyDescent="0.2">
      <c r="Y141" s="248" t="s">
        <v>359</v>
      </c>
      <c r="Z141" s="249" t="s">
        <v>360</v>
      </c>
      <c r="AC141" s="248" t="s">
        <v>359</v>
      </c>
    </row>
    <row r="142" spans="25:29" x14ac:dyDescent="0.2">
      <c r="Y142" s="248" t="s">
        <v>1545</v>
      </c>
      <c r="Z142" s="249"/>
      <c r="AC142" s="248" t="s">
        <v>1545</v>
      </c>
    </row>
    <row r="143" spans="25:29" x14ac:dyDescent="0.2">
      <c r="Y143" s="248" t="s">
        <v>361</v>
      </c>
      <c r="Z143" s="249" t="s">
        <v>362</v>
      </c>
      <c r="AC143" s="248" t="s">
        <v>361</v>
      </c>
    </row>
    <row r="144" spans="25:29" x14ac:dyDescent="0.2">
      <c r="Y144" s="248" t="s">
        <v>363</v>
      </c>
      <c r="Z144" s="249" t="s">
        <v>364</v>
      </c>
      <c r="AC144" s="248" t="s">
        <v>363</v>
      </c>
    </row>
    <row r="145" spans="25:29" x14ac:dyDescent="0.2">
      <c r="Y145" s="248" t="s">
        <v>365</v>
      </c>
      <c r="Z145" s="249" t="s">
        <v>366</v>
      </c>
      <c r="AC145" s="248" t="s">
        <v>365</v>
      </c>
    </row>
    <row r="146" spans="25:29" x14ac:dyDescent="0.2">
      <c r="Y146" s="248" t="s">
        <v>1469</v>
      </c>
      <c r="Z146" s="249" t="s">
        <v>1470</v>
      </c>
      <c r="AC146" s="248" t="s">
        <v>1469</v>
      </c>
    </row>
    <row r="147" spans="25:29" x14ac:dyDescent="0.2">
      <c r="Y147" s="248" t="s">
        <v>1546</v>
      </c>
      <c r="Z147" s="249" t="s">
        <v>274</v>
      </c>
      <c r="AC147" s="248" t="s">
        <v>1546</v>
      </c>
    </row>
    <row r="148" spans="25:29" x14ac:dyDescent="0.2">
      <c r="Y148" s="248" t="s">
        <v>1471</v>
      </c>
      <c r="Z148" s="249" t="s">
        <v>368</v>
      </c>
      <c r="AC148" s="248" t="s">
        <v>1471</v>
      </c>
    </row>
    <row r="149" spans="25:29" x14ac:dyDescent="0.2">
      <c r="Y149" s="248" t="s">
        <v>369</v>
      </c>
      <c r="Z149" s="249" t="s">
        <v>372</v>
      </c>
      <c r="AC149" s="248" t="s">
        <v>369</v>
      </c>
    </row>
    <row r="150" spans="25:29" x14ac:dyDescent="0.2">
      <c r="Y150" s="248" t="s">
        <v>371</v>
      </c>
      <c r="Z150" s="249" t="s">
        <v>370</v>
      </c>
      <c r="AC150" s="248" t="s">
        <v>371</v>
      </c>
    </row>
    <row r="151" spans="25:29" x14ac:dyDescent="0.2">
      <c r="Y151" s="248" t="s">
        <v>1712</v>
      </c>
      <c r="Z151" s="249"/>
      <c r="AC151" s="248" t="s">
        <v>1712</v>
      </c>
    </row>
    <row r="152" spans="25:29" x14ac:dyDescent="0.2">
      <c r="Y152" s="248" t="s">
        <v>373</v>
      </c>
      <c r="Z152" s="249" t="s">
        <v>374</v>
      </c>
      <c r="AC152" s="248" t="s">
        <v>373</v>
      </c>
    </row>
    <row r="153" spans="25:29" x14ac:dyDescent="0.2">
      <c r="Y153" s="248" t="s">
        <v>1547</v>
      </c>
      <c r="Z153" s="249"/>
      <c r="AC153" s="248" t="s">
        <v>1547</v>
      </c>
    </row>
    <row r="154" spans="25:29" x14ac:dyDescent="0.2">
      <c r="Y154" s="248" t="s">
        <v>375</v>
      </c>
      <c r="Z154" s="249" t="s">
        <v>376</v>
      </c>
      <c r="AC154" s="248" t="s">
        <v>375</v>
      </c>
    </row>
    <row r="155" spans="25:29" x14ac:dyDescent="0.2">
      <c r="Y155" s="248" t="s">
        <v>377</v>
      </c>
      <c r="Z155" s="249" t="s">
        <v>378</v>
      </c>
      <c r="AC155" s="248" t="s">
        <v>377</v>
      </c>
    </row>
    <row r="156" spans="25:29" x14ac:dyDescent="0.2">
      <c r="Y156" s="248" t="s">
        <v>1472</v>
      </c>
      <c r="Z156" s="249" t="s">
        <v>1473</v>
      </c>
      <c r="AC156" s="248" t="s">
        <v>1472</v>
      </c>
    </row>
    <row r="157" spans="25:29" x14ac:dyDescent="0.2">
      <c r="Y157" s="248" t="s">
        <v>379</v>
      </c>
      <c r="Z157" s="249" t="s">
        <v>380</v>
      </c>
      <c r="AC157" s="248" t="s">
        <v>379</v>
      </c>
    </row>
    <row r="158" spans="25:29" x14ac:dyDescent="0.2">
      <c r="Y158" s="250" t="s">
        <v>381</v>
      </c>
      <c r="Z158" s="249" t="s">
        <v>382</v>
      </c>
      <c r="AC158" s="250" t="s">
        <v>381</v>
      </c>
    </row>
    <row r="159" spans="25:29" x14ac:dyDescent="0.2">
      <c r="Y159" s="248" t="s">
        <v>1548</v>
      </c>
      <c r="Z159" s="249"/>
      <c r="AC159" s="248" t="s">
        <v>1548</v>
      </c>
    </row>
    <row r="160" spans="25:29" x14ac:dyDescent="0.2">
      <c r="Y160" s="248" t="s">
        <v>1549</v>
      </c>
      <c r="Z160" s="249"/>
      <c r="AC160" s="248" t="s">
        <v>1549</v>
      </c>
    </row>
    <row r="161" spans="25:29" x14ac:dyDescent="0.2">
      <c r="Y161" s="248" t="s">
        <v>1662</v>
      </c>
      <c r="Z161" s="249"/>
      <c r="AC161" s="248" t="s">
        <v>1662</v>
      </c>
    </row>
    <row r="162" spans="25:29" x14ac:dyDescent="0.2">
      <c r="Y162" s="248" t="s">
        <v>383</v>
      </c>
      <c r="Z162" s="249" t="s">
        <v>384</v>
      </c>
      <c r="AC162" s="248" t="s">
        <v>383</v>
      </c>
    </row>
    <row r="163" spans="25:29" x14ac:dyDescent="0.2">
      <c r="Y163" s="248" t="s">
        <v>1550</v>
      </c>
      <c r="Z163" s="249" t="s">
        <v>1551</v>
      </c>
      <c r="AC163" s="248" t="s">
        <v>1550</v>
      </c>
    </row>
    <row r="164" spans="25:29" x14ac:dyDescent="0.2">
      <c r="Y164" s="248" t="s">
        <v>1552</v>
      </c>
      <c r="Z164" s="249" t="s">
        <v>386</v>
      </c>
      <c r="AC164" s="248" t="s">
        <v>1552</v>
      </c>
    </row>
    <row r="165" spans="25:29" x14ac:dyDescent="0.2">
      <c r="Y165" s="248" t="s">
        <v>1553</v>
      </c>
      <c r="Z165" s="249" t="s">
        <v>388</v>
      </c>
      <c r="AC165" s="248" t="s">
        <v>1553</v>
      </c>
    </row>
    <row r="166" spans="25:29" x14ac:dyDescent="0.2">
      <c r="Y166" s="248" t="s">
        <v>1554</v>
      </c>
      <c r="Z166" s="249" t="s">
        <v>1555</v>
      </c>
      <c r="AC166" s="248" t="s">
        <v>1554</v>
      </c>
    </row>
    <row r="167" spans="25:29" x14ac:dyDescent="0.2">
      <c r="Y167" s="248" t="s">
        <v>1647</v>
      </c>
      <c r="Z167" s="249" t="s">
        <v>230</v>
      </c>
      <c r="AC167" s="248" t="s">
        <v>1647</v>
      </c>
    </row>
    <row r="168" spans="25:29" x14ac:dyDescent="0.2">
      <c r="Y168" s="248" t="s">
        <v>1556</v>
      </c>
      <c r="Z168" s="249"/>
      <c r="AC168" s="248" t="s">
        <v>1556</v>
      </c>
    </row>
    <row r="169" spans="25:29" x14ac:dyDescent="0.2">
      <c r="Y169" s="248" t="s">
        <v>1665</v>
      </c>
      <c r="Z169" s="249"/>
      <c r="AC169" s="248" t="s">
        <v>1665</v>
      </c>
    </row>
    <row r="170" spans="25:29" x14ac:dyDescent="0.2">
      <c r="Y170" s="248" t="s">
        <v>389</v>
      </c>
      <c r="Z170" s="249" t="s">
        <v>390</v>
      </c>
      <c r="AC170" s="248" t="s">
        <v>389</v>
      </c>
    </row>
    <row r="171" spans="25:29" x14ac:dyDescent="0.2">
      <c r="Y171" s="248" t="s">
        <v>391</v>
      </c>
      <c r="Z171" s="249" t="s">
        <v>392</v>
      </c>
      <c r="AC171" s="248" t="s">
        <v>391</v>
      </c>
    </row>
    <row r="172" spans="25:29" x14ac:dyDescent="0.2">
      <c r="Y172" s="248" t="s">
        <v>1557</v>
      </c>
      <c r="Z172" s="249"/>
      <c r="AC172" s="248" t="s">
        <v>1557</v>
      </c>
    </row>
    <row r="173" spans="25:29" x14ac:dyDescent="0.2">
      <c r="Y173" s="248" t="s">
        <v>1474</v>
      </c>
      <c r="Z173" s="249"/>
      <c r="AC173" s="248" t="s">
        <v>1474</v>
      </c>
    </row>
    <row r="174" spans="25:29" x14ac:dyDescent="0.2">
      <c r="Y174" s="248" t="s">
        <v>1558</v>
      </c>
      <c r="Z174" s="249"/>
      <c r="AC174" s="248" t="s">
        <v>1558</v>
      </c>
    </row>
    <row r="175" spans="25:29" x14ac:dyDescent="0.2">
      <c r="Y175" s="248" t="s">
        <v>393</v>
      </c>
      <c r="Z175" s="249" t="s">
        <v>394</v>
      </c>
      <c r="AC175" s="248" t="s">
        <v>393</v>
      </c>
    </row>
    <row r="176" spans="25:29" x14ac:dyDescent="0.2">
      <c r="Y176" s="248" t="s">
        <v>395</v>
      </c>
      <c r="Z176" s="249" t="s">
        <v>396</v>
      </c>
      <c r="AC176" s="248" t="s">
        <v>395</v>
      </c>
    </row>
    <row r="177" spans="25:29" x14ac:dyDescent="0.2">
      <c r="Y177" s="248" t="s">
        <v>1559</v>
      </c>
      <c r="Z177" s="249"/>
      <c r="AC177" s="248" t="s">
        <v>1559</v>
      </c>
    </row>
    <row r="178" spans="25:29" ht="30" x14ac:dyDescent="0.2">
      <c r="Y178" s="250" t="s">
        <v>1650</v>
      </c>
      <c r="Z178" s="249"/>
      <c r="AC178" s="250" t="s">
        <v>1650</v>
      </c>
    </row>
    <row r="179" spans="25:29" x14ac:dyDescent="0.2">
      <c r="Y179" s="248" t="s">
        <v>1560</v>
      </c>
      <c r="Z179" s="249" t="s">
        <v>400</v>
      </c>
      <c r="AC179" s="248" t="s">
        <v>1560</v>
      </c>
    </row>
    <row r="180" spans="25:29" x14ac:dyDescent="0.2">
      <c r="Y180" s="248" t="s">
        <v>1561</v>
      </c>
      <c r="Z180" s="249" t="s">
        <v>398</v>
      </c>
      <c r="AC180" s="248" t="s">
        <v>1561</v>
      </c>
    </row>
    <row r="181" spans="25:29" x14ac:dyDescent="0.2">
      <c r="Y181" s="248" t="s">
        <v>401</v>
      </c>
      <c r="Z181" s="249" t="s">
        <v>402</v>
      </c>
      <c r="AC181" s="248" t="s">
        <v>401</v>
      </c>
    </row>
    <row r="182" spans="25:29" x14ac:dyDescent="0.2">
      <c r="Y182" s="248" t="s">
        <v>1562</v>
      </c>
      <c r="Z182" s="249" t="s">
        <v>404</v>
      </c>
      <c r="AC182" s="248" t="s">
        <v>1562</v>
      </c>
    </row>
    <row r="183" spans="25:29" x14ac:dyDescent="0.2">
      <c r="Y183" s="248" t="s">
        <v>405</v>
      </c>
      <c r="Z183" s="249" t="s">
        <v>406</v>
      </c>
      <c r="AC183" s="248" t="s">
        <v>405</v>
      </c>
    </row>
    <row r="184" spans="25:29" x14ac:dyDescent="0.2">
      <c r="Y184" s="248" t="s">
        <v>407</v>
      </c>
      <c r="Z184" s="249"/>
      <c r="AC184" s="248" t="s">
        <v>407</v>
      </c>
    </row>
    <row r="185" spans="25:29" x14ac:dyDescent="0.2">
      <c r="Y185" s="248" t="s">
        <v>1563</v>
      </c>
      <c r="Z185" s="249" t="s">
        <v>408</v>
      </c>
      <c r="AC185" s="248" t="s">
        <v>1563</v>
      </c>
    </row>
    <row r="186" spans="25:29" x14ac:dyDescent="0.2">
      <c r="Y186" s="248" t="s">
        <v>1564</v>
      </c>
      <c r="Z186" s="249" t="s">
        <v>410</v>
      </c>
      <c r="AC186" s="248" t="s">
        <v>1564</v>
      </c>
    </row>
    <row r="187" spans="25:29" x14ac:dyDescent="0.2">
      <c r="Y187" s="248" t="s">
        <v>411</v>
      </c>
      <c r="Z187" s="249" t="s">
        <v>412</v>
      </c>
      <c r="AC187" s="248" t="s">
        <v>411</v>
      </c>
    </row>
    <row r="188" spans="25:29" x14ac:dyDescent="0.2">
      <c r="Y188" s="248" t="s">
        <v>413</v>
      </c>
      <c r="Z188" s="249" t="s">
        <v>414</v>
      </c>
      <c r="AC188" s="248" t="s">
        <v>413</v>
      </c>
    </row>
    <row r="189" spans="25:29" x14ac:dyDescent="0.2">
      <c r="Y189" s="248" t="s">
        <v>1565</v>
      </c>
      <c r="Z189" s="249"/>
      <c r="AC189" s="248" t="s">
        <v>1565</v>
      </c>
    </row>
    <row r="190" spans="25:29" x14ac:dyDescent="0.2">
      <c r="Y190" s="248" t="s">
        <v>1566</v>
      </c>
      <c r="Z190" s="249" t="s">
        <v>1567</v>
      </c>
      <c r="AC190" s="248" t="s">
        <v>1566</v>
      </c>
    </row>
    <row r="191" spans="25:29" x14ac:dyDescent="0.2">
      <c r="Y191" s="248" t="s">
        <v>415</v>
      </c>
      <c r="Z191" s="249" t="s">
        <v>416</v>
      </c>
      <c r="AC191" s="248" t="s">
        <v>415</v>
      </c>
    </row>
    <row r="192" spans="25:29" x14ac:dyDescent="0.2">
      <c r="Y192" s="248" t="s">
        <v>1568</v>
      </c>
      <c r="Z192" s="249" t="s">
        <v>418</v>
      </c>
      <c r="AC192" s="248" t="s">
        <v>1568</v>
      </c>
    </row>
    <row r="193" spans="25:29" x14ac:dyDescent="0.2">
      <c r="Y193" s="248" t="s">
        <v>1569</v>
      </c>
      <c r="Z193" s="249" t="s">
        <v>420</v>
      </c>
      <c r="AC193" s="248" t="s">
        <v>1569</v>
      </c>
    </row>
    <row r="194" spans="25:29" x14ac:dyDescent="0.2">
      <c r="Y194" s="248" t="s">
        <v>1659</v>
      </c>
      <c r="Z194" s="249"/>
      <c r="AC194" s="248" t="s">
        <v>1659</v>
      </c>
    </row>
    <row r="195" spans="25:29" x14ac:dyDescent="0.2">
      <c r="Y195" s="248" t="s">
        <v>423</v>
      </c>
      <c r="Z195" s="249" t="s">
        <v>424</v>
      </c>
      <c r="AC195" s="248" t="s">
        <v>423</v>
      </c>
    </row>
    <row r="196" spans="25:29" x14ac:dyDescent="0.2">
      <c r="Y196" s="248" t="s">
        <v>2354</v>
      </c>
      <c r="Z196" s="249" t="s">
        <v>426</v>
      </c>
      <c r="AC196" s="248" t="s">
        <v>2354</v>
      </c>
    </row>
    <row r="197" spans="25:29" x14ac:dyDescent="0.2">
      <c r="Y197" s="248" t="s">
        <v>2355</v>
      </c>
      <c r="Z197" s="249"/>
      <c r="AC197" s="248" t="s">
        <v>2355</v>
      </c>
    </row>
    <row r="198" spans="25:29" x14ac:dyDescent="0.2">
      <c r="Y198" s="248" t="s">
        <v>2356</v>
      </c>
      <c r="Z198" s="249"/>
      <c r="AC198" s="248" t="s">
        <v>2356</v>
      </c>
    </row>
    <row r="199" spans="25:29" x14ac:dyDescent="0.2">
      <c r="Y199" s="248" t="s">
        <v>427</v>
      </c>
      <c r="Z199" s="249" t="s">
        <v>428</v>
      </c>
      <c r="AC199" s="248" t="s">
        <v>427</v>
      </c>
    </row>
    <row r="200" spans="25:29" x14ac:dyDescent="0.2">
      <c r="Y200" s="248" t="s">
        <v>1570</v>
      </c>
      <c r="Z200" s="249"/>
      <c r="AC200" s="248" t="s">
        <v>1570</v>
      </c>
    </row>
    <row r="201" spans="25:29" x14ac:dyDescent="0.2">
      <c r="Y201" s="248" t="s">
        <v>1571</v>
      </c>
      <c r="Z201" s="249" t="s">
        <v>280</v>
      </c>
      <c r="AC201" s="248" t="s">
        <v>1571</v>
      </c>
    </row>
    <row r="202" spans="25:29" x14ac:dyDescent="0.2">
      <c r="Y202" s="248" t="s">
        <v>1593</v>
      </c>
      <c r="Z202" s="249"/>
      <c r="AC202" s="248" t="s">
        <v>1593</v>
      </c>
    </row>
    <row r="203" spans="25:29" x14ac:dyDescent="0.2">
      <c r="Y203" s="248" t="s">
        <v>1572</v>
      </c>
      <c r="Z203" s="249" t="s">
        <v>430</v>
      </c>
      <c r="AC203" s="248" t="s">
        <v>1572</v>
      </c>
    </row>
    <row r="204" spans="25:29" x14ac:dyDescent="0.2">
      <c r="Y204" s="248" t="s">
        <v>1573</v>
      </c>
      <c r="Z204" s="249"/>
      <c r="AC204" s="248" t="s">
        <v>1573</v>
      </c>
    </row>
    <row r="205" spans="25:29" x14ac:dyDescent="0.2">
      <c r="Y205" s="248" t="s">
        <v>1574</v>
      </c>
      <c r="Z205" s="249" t="s">
        <v>432</v>
      </c>
      <c r="AC205" s="248" t="s">
        <v>1574</v>
      </c>
    </row>
    <row r="206" spans="25:29" x14ac:dyDescent="0.2">
      <c r="Y206" s="248" t="s">
        <v>1575</v>
      </c>
      <c r="Z206" s="249"/>
      <c r="AC206" s="248" t="s">
        <v>1575</v>
      </c>
    </row>
    <row r="207" spans="25:29" x14ac:dyDescent="0.2">
      <c r="Y207" s="248" t="s">
        <v>433</v>
      </c>
      <c r="Z207" s="249" t="s">
        <v>434</v>
      </c>
      <c r="AC207" s="248" t="s">
        <v>433</v>
      </c>
    </row>
    <row r="208" spans="25:29" x14ac:dyDescent="0.2">
      <c r="Y208" s="248" t="s">
        <v>1654</v>
      </c>
      <c r="Z208" s="249"/>
      <c r="AC208" s="248" t="s">
        <v>1654</v>
      </c>
    </row>
    <row r="209" spans="25:29" x14ac:dyDescent="0.2">
      <c r="Y209" s="248" t="s">
        <v>1576</v>
      </c>
      <c r="Z209" s="249"/>
      <c r="AC209" s="248" t="s">
        <v>1576</v>
      </c>
    </row>
    <row r="210" spans="25:29" x14ac:dyDescent="0.2">
      <c r="Y210" s="248" t="s">
        <v>437</v>
      </c>
      <c r="Z210" s="249" t="s">
        <v>438</v>
      </c>
      <c r="AC210" s="248" t="s">
        <v>437</v>
      </c>
    </row>
    <row r="211" spans="25:29" x14ac:dyDescent="0.2">
      <c r="Y211" s="248" t="s">
        <v>1577</v>
      </c>
      <c r="Z211" s="249"/>
      <c r="AC211" s="248" t="s">
        <v>1577</v>
      </c>
    </row>
    <row r="212" spans="25:29" x14ac:dyDescent="0.2">
      <c r="Y212" s="248" t="s">
        <v>440</v>
      </c>
      <c r="Z212" s="249" t="s">
        <v>441</v>
      </c>
      <c r="AC212" s="248" t="s">
        <v>440</v>
      </c>
    </row>
    <row r="213" spans="25:29" x14ac:dyDescent="0.2">
      <c r="Y213" s="248" t="s">
        <v>1578</v>
      </c>
      <c r="Z213" s="249"/>
      <c r="AC213" s="248" t="s">
        <v>1578</v>
      </c>
    </row>
    <row r="214" spans="25:29" x14ac:dyDescent="0.2">
      <c r="Y214" s="248" t="s">
        <v>442</v>
      </c>
      <c r="Z214" s="249" t="s">
        <v>443</v>
      </c>
      <c r="AC214" s="248" t="s">
        <v>442</v>
      </c>
    </row>
    <row r="215" spans="25:29" x14ac:dyDescent="0.2">
      <c r="Y215" s="248" t="s">
        <v>1579</v>
      </c>
      <c r="Z215" s="249"/>
      <c r="AC215" s="248" t="s">
        <v>1579</v>
      </c>
    </row>
    <row r="216" spans="25:29" x14ac:dyDescent="0.2">
      <c r="Y216" s="248" t="s">
        <v>1580</v>
      </c>
      <c r="Z216" s="249"/>
      <c r="AC216" s="248" t="s">
        <v>1580</v>
      </c>
    </row>
    <row r="217" spans="25:29" x14ac:dyDescent="0.2">
      <c r="Y217" s="248" t="s">
        <v>444</v>
      </c>
      <c r="Z217" s="249" t="s">
        <v>445</v>
      </c>
      <c r="AC217" s="248" t="s">
        <v>444</v>
      </c>
    </row>
    <row r="218" spans="25:29" x14ac:dyDescent="0.2">
      <c r="Y218" s="248" t="s">
        <v>1581</v>
      </c>
      <c r="Z218" s="249"/>
      <c r="AC218" s="248" t="s">
        <v>1581</v>
      </c>
    </row>
    <row r="219" spans="25:29" x14ac:dyDescent="0.2">
      <c r="Y219" s="248" t="s">
        <v>446</v>
      </c>
      <c r="Z219" s="249" t="s">
        <v>447</v>
      </c>
      <c r="AC219" s="248" t="s">
        <v>446</v>
      </c>
    </row>
    <row r="220" spans="25:29" x14ac:dyDescent="0.2">
      <c r="Y220" s="248" t="s">
        <v>448</v>
      </c>
      <c r="Z220" s="249" t="s">
        <v>449</v>
      </c>
      <c r="AC220" s="248" t="s">
        <v>448</v>
      </c>
    </row>
    <row r="221" spans="25:29" x14ac:dyDescent="0.2">
      <c r="Y221" s="248" t="s">
        <v>1475</v>
      </c>
      <c r="Z221" s="249"/>
      <c r="AC221" s="248" t="s">
        <v>1475</v>
      </c>
    </row>
    <row r="222" spans="25:29" x14ac:dyDescent="0.2">
      <c r="Y222" s="248" t="s">
        <v>450</v>
      </c>
      <c r="Z222" s="249" t="s">
        <v>451</v>
      </c>
      <c r="AC222" s="248" t="s">
        <v>450</v>
      </c>
    </row>
    <row r="223" spans="25:29" x14ac:dyDescent="0.2">
      <c r="Y223" s="248" t="s">
        <v>1582</v>
      </c>
      <c r="Z223" s="249"/>
      <c r="AC223" s="248" t="s">
        <v>1582</v>
      </c>
    </row>
    <row r="224" spans="25:29" x14ac:dyDescent="0.2">
      <c r="Y224" s="248" t="s">
        <v>452</v>
      </c>
      <c r="Z224" s="249" t="s">
        <v>453</v>
      </c>
      <c r="AC224" s="248" t="s">
        <v>452</v>
      </c>
    </row>
    <row r="225" spans="25:29" x14ac:dyDescent="0.2">
      <c r="Y225" s="248" t="s">
        <v>1476</v>
      </c>
      <c r="Z225" s="249" t="s">
        <v>455</v>
      </c>
      <c r="AC225" s="248" t="s">
        <v>1476</v>
      </c>
    </row>
    <row r="226" spans="25:29" x14ac:dyDescent="0.2">
      <c r="Y226" s="248" t="s">
        <v>456</v>
      </c>
      <c r="Z226" s="249" t="s">
        <v>457</v>
      </c>
      <c r="AC226" s="248" t="s">
        <v>456</v>
      </c>
    </row>
    <row r="227" spans="25:29" ht="30" x14ac:dyDescent="0.2">
      <c r="Y227" s="250" t="s">
        <v>1583</v>
      </c>
      <c r="Z227" s="249"/>
      <c r="AC227" s="250" t="s">
        <v>1583</v>
      </c>
    </row>
    <row r="228" spans="25:29" x14ac:dyDescent="0.2">
      <c r="Y228" s="248" t="s">
        <v>1585</v>
      </c>
      <c r="Z228" s="249"/>
      <c r="AC228" s="248" t="s">
        <v>1585</v>
      </c>
    </row>
    <row r="229" spans="25:29" x14ac:dyDescent="0.2">
      <c r="Y229" s="248" t="s">
        <v>1586</v>
      </c>
      <c r="Z229" s="249" t="s">
        <v>459</v>
      </c>
      <c r="AC229" s="248" t="s">
        <v>1586</v>
      </c>
    </row>
    <row r="230" spans="25:29" x14ac:dyDescent="0.2">
      <c r="Y230" s="248" t="s">
        <v>1584</v>
      </c>
      <c r="Z230" s="249"/>
      <c r="AC230" s="248" t="s">
        <v>1584</v>
      </c>
    </row>
    <row r="231" spans="25:29" x14ac:dyDescent="0.2">
      <c r="Y231" s="248" t="s">
        <v>1587</v>
      </c>
      <c r="Z231" s="249" t="s">
        <v>461</v>
      </c>
      <c r="AC231" s="248" t="s">
        <v>1587</v>
      </c>
    </row>
    <row r="232" spans="25:29" x14ac:dyDescent="0.2">
      <c r="Y232" s="248" t="s">
        <v>2357</v>
      </c>
      <c r="Z232" s="249"/>
      <c r="AC232" s="248" t="s">
        <v>2357</v>
      </c>
    </row>
    <row r="233" spans="25:29" x14ac:dyDescent="0.2">
      <c r="Y233" s="248" t="s">
        <v>463</v>
      </c>
      <c r="Z233" s="249" t="s">
        <v>464</v>
      </c>
      <c r="AC233" s="248" t="s">
        <v>463</v>
      </c>
    </row>
    <row r="234" spans="25:29" x14ac:dyDescent="0.2">
      <c r="Y234" s="248" t="s">
        <v>465</v>
      </c>
      <c r="Z234" s="249" t="s">
        <v>466</v>
      </c>
      <c r="AC234" s="248" t="s">
        <v>465</v>
      </c>
    </row>
    <row r="235" spans="25:29" x14ac:dyDescent="0.2">
      <c r="Y235" s="248" t="s">
        <v>467</v>
      </c>
      <c r="Z235" s="249" t="s">
        <v>468</v>
      </c>
      <c r="AC235" s="248" t="s">
        <v>467</v>
      </c>
    </row>
    <row r="236" spans="25:29" x14ac:dyDescent="0.2">
      <c r="Y236" s="248" t="s">
        <v>1588</v>
      </c>
      <c r="Z236" s="249"/>
      <c r="AC236" s="248" t="s">
        <v>1588</v>
      </c>
    </row>
    <row r="237" spans="25:29" x14ac:dyDescent="0.2">
      <c r="Y237" s="248" t="s">
        <v>471</v>
      </c>
      <c r="Z237" s="249" t="s">
        <v>472</v>
      </c>
      <c r="AC237" s="248" t="s">
        <v>471</v>
      </c>
    </row>
    <row r="238" spans="25:29" x14ac:dyDescent="0.2">
      <c r="Y238" s="248" t="s">
        <v>2358</v>
      </c>
      <c r="Z238" s="249"/>
      <c r="AC238" s="248" t="s">
        <v>2358</v>
      </c>
    </row>
    <row r="239" spans="25:29" x14ac:dyDescent="0.2">
      <c r="Y239" s="250" t="s">
        <v>473</v>
      </c>
      <c r="Z239" s="249" t="s">
        <v>474</v>
      </c>
      <c r="AC239" s="250" t="s">
        <v>473</v>
      </c>
    </row>
    <row r="240" spans="25:29" x14ac:dyDescent="0.2">
      <c r="Y240" s="248" t="s">
        <v>1672</v>
      </c>
      <c r="Z240" s="249" t="s">
        <v>498</v>
      </c>
      <c r="AC240" s="248" t="s">
        <v>1672</v>
      </c>
    </row>
    <row r="241" spans="25:29" x14ac:dyDescent="0.2">
      <c r="Y241" s="248" t="s">
        <v>1477</v>
      </c>
      <c r="Z241" s="249"/>
      <c r="AC241" s="248" t="s">
        <v>1477</v>
      </c>
    </row>
    <row r="242" spans="25:29" x14ac:dyDescent="0.2">
      <c r="Y242" s="248" t="s">
        <v>1478</v>
      </c>
      <c r="Z242" s="249" t="s">
        <v>1479</v>
      </c>
      <c r="AC242" s="248" t="s">
        <v>1478</v>
      </c>
    </row>
    <row r="243" spans="25:29" x14ac:dyDescent="0.2">
      <c r="Y243" s="248" t="s">
        <v>475</v>
      </c>
      <c r="Z243" s="249" t="s">
        <v>476</v>
      </c>
      <c r="AC243" s="248" t="s">
        <v>475</v>
      </c>
    </row>
    <row r="244" spans="25:29" x14ac:dyDescent="0.2">
      <c r="Y244" s="248" t="s">
        <v>1589</v>
      </c>
      <c r="Z244" s="249"/>
      <c r="AC244" s="248" t="s">
        <v>1589</v>
      </c>
    </row>
    <row r="245" spans="25:29" x14ac:dyDescent="0.2">
      <c r="Y245" s="248" t="s">
        <v>1590</v>
      </c>
      <c r="Z245" s="249"/>
      <c r="AC245" s="248" t="s">
        <v>1590</v>
      </c>
    </row>
    <row r="246" spans="25:29" x14ac:dyDescent="0.2">
      <c r="Y246" s="248" t="s">
        <v>1591</v>
      </c>
      <c r="Z246" s="249"/>
      <c r="AC246" s="248" t="s">
        <v>1591</v>
      </c>
    </row>
    <row r="247" spans="25:29" x14ac:dyDescent="0.2">
      <c r="Y247" s="248" t="s">
        <v>479</v>
      </c>
      <c r="Z247" s="249" t="s">
        <v>480</v>
      </c>
      <c r="AC247" s="248" t="s">
        <v>479</v>
      </c>
    </row>
    <row r="248" spans="25:29" x14ac:dyDescent="0.2">
      <c r="Y248" s="248" t="s">
        <v>1480</v>
      </c>
      <c r="Z248" s="249" t="s">
        <v>482</v>
      </c>
      <c r="AC248" s="248" t="s">
        <v>1480</v>
      </c>
    </row>
    <row r="249" spans="25:29" x14ac:dyDescent="0.2">
      <c r="Y249" s="248" t="s">
        <v>1592</v>
      </c>
      <c r="Z249" s="249" t="s">
        <v>587</v>
      </c>
      <c r="AC249" s="248" t="s">
        <v>1592</v>
      </c>
    </row>
    <row r="250" spans="25:29" x14ac:dyDescent="0.2">
      <c r="Y250" s="248" t="s">
        <v>483</v>
      </c>
      <c r="Z250" s="249" t="s">
        <v>484</v>
      </c>
      <c r="AC250" s="248" t="s">
        <v>483</v>
      </c>
    </row>
    <row r="251" spans="25:29" x14ac:dyDescent="0.2">
      <c r="Y251" s="248" t="s">
        <v>1594</v>
      </c>
      <c r="Z251" s="249" t="s">
        <v>486</v>
      </c>
      <c r="AC251" s="248" t="s">
        <v>1594</v>
      </c>
    </row>
    <row r="252" spans="25:29" x14ac:dyDescent="0.2">
      <c r="Y252" s="248" t="s">
        <v>1595</v>
      </c>
      <c r="Z252" s="249"/>
      <c r="AC252" s="248" t="s">
        <v>1595</v>
      </c>
    </row>
    <row r="253" spans="25:29" x14ac:dyDescent="0.2">
      <c r="Y253" s="248" t="s">
        <v>487</v>
      </c>
      <c r="Z253" s="249" t="s">
        <v>488</v>
      </c>
      <c r="AC253" s="248" t="s">
        <v>487</v>
      </c>
    </row>
    <row r="254" spans="25:29" x14ac:dyDescent="0.2">
      <c r="Y254" s="248" t="s">
        <v>489</v>
      </c>
      <c r="Z254" s="249" t="s">
        <v>490</v>
      </c>
      <c r="AC254" s="248" t="s">
        <v>489</v>
      </c>
    </row>
    <row r="255" spans="25:29" x14ac:dyDescent="0.2">
      <c r="Y255" s="248" t="s">
        <v>491</v>
      </c>
      <c r="Z255" s="249" t="s">
        <v>492</v>
      </c>
      <c r="AC255" s="248" t="s">
        <v>491</v>
      </c>
    </row>
    <row r="256" spans="25:29" x14ac:dyDescent="0.2">
      <c r="Y256" s="248" t="s">
        <v>493</v>
      </c>
      <c r="Z256" s="249" t="s">
        <v>494</v>
      </c>
      <c r="AC256" s="248" t="s">
        <v>493</v>
      </c>
    </row>
    <row r="257" spans="25:29" x14ac:dyDescent="0.2">
      <c r="Y257" s="248" t="s">
        <v>495</v>
      </c>
      <c r="Z257" s="249" t="s">
        <v>496</v>
      </c>
      <c r="AC257" s="248" t="s">
        <v>495</v>
      </c>
    </row>
    <row r="258" spans="25:29" x14ac:dyDescent="0.2">
      <c r="Y258" s="248" t="s">
        <v>499</v>
      </c>
      <c r="Z258" s="249" t="s">
        <v>502</v>
      </c>
      <c r="AC258" s="248" t="s">
        <v>499</v>
      </c>
    </row>
    <row r="259" spans="25:29" x14ac:dyDescent="0.2">
      <c r="Y259" s="248" t="s">
        <v>1596</v>
      </c>
      <c r="Z259" s="249" t="s">
        <v>500</v>
      </c>
      <c r="AC259" s="248" t="s">
        <v>1596</v>
      </c>
    </row>
    <row r="260" spans="25:29" x14ac:dyDescent="0.2">
      <c r="Y260" s="248" t="s">
        <v>503</v>
      </c>
      <c r="Z260" s="249" t="s">
        <v>504</v>
      </c>
      <c r="AC260" s="248" t="s">
        <v>503</v>
      </c>
    </row>
    <row r="261" spans="25:29" x14ac:dyDescent="0.2">
      <c r="Y261" s="248" t="s">
        <v>1597</v>
      </c>
      <c r="Z261" s="249" t="s">
        <v>506</v>
      </c>
      <c r="AC261" s="248" t="s">
        <v>1597</v>
      </c>
    </row>
    <row r="262" spans="25:29" x14ac:dyDescent="0.2">
      <c r="Y262" s="248" t="s">
        <v>507</v>
      </c>
      <c r="Z262" s="249" t="s">
        <v>508</v>
      </c>
      <c r="AC262" s="248" t="s">
        <v>507</v>
      </c>
    </row>
    <row r="263" spans="25:29" x14ac:dyDescent="0.2">
      <c r="Y263" s="248" t="s">
        <v>509</v>
      </c>
      <c r="Z263" s="249" t="s">
        <v>510</v>
      </c>
      <c r="AC263" s="248" t="s">
        <v>509</v>
      </c>
    </row>
    <row r="264" spans="25:29" x14ac:dyDescent="0.2">
      <c r="Y264" s="248" t="s">
        <v>511</v>
      </c>
      <c r="Z264" s="249" t="s">
        <v>512</v>
      </c>
      <c r="AC264" s="248" t="s">
        <v>511</v>
      </c>
    </row>
    <row r="265" spans="25:29" x14ac:dyDescent="0.2">
      <c r="Y265" s="248" t="s">
        <v>513</v>
      </c>
      <c r="Z265" s="249" t="s">
        <v>514</v>
      </c>
      <c r="AC265" s="248" t="s">
        <v>513</v>
      </c>
    </row>
    <row r="266" spans="25:29" x14ac:dyDescent="0.2">
      <c r="Y266" s="248" t="s">
        <v>515</v>
      </c>
      <c r="Z266" s="249" t="s">
        <v>516</v>
      </c>
      <c r="AC266" s="248" t="s">
        <v>515</v>
      </c>
    </row>
    <row r="267" spans="25:29" x14ac:dyDescent="0.2">
      <c r="Y267" s="248" t="s">
        <v>1598</v>
      </c>
      <c r="Z267" s="249" t="s">
        <v>518</v>
      </c>
      <c r="AC267" s="248" t="s">
        <v>1598</v>
      </c>
    </row>
    <row r="268" spans="25:29" x14ac:dyDescent="0.2">
      <c r="Y268" s="248" t="s">
        <v>519</v>
      </c>
      <c r="Z268" s="249" t="s">
        <v>520</v>
      </c>
      <c r="AC268" s="248" t="s">
        <v>519</v>
      </c>
    </row>
    <row r="269" spans="25:29" x14ac:dyDescent="0.2">
      <c r="Y269" s="248" t="s">
        <v>1599</v>
      </c>
      <c r="Z269" s="249"/>
      <c r="AC269" s="248" t="s">
        <v>1599</v>
      </c>
    </row>
    <row r="270" spans="25:29" x14ac:dyDescent="0.2">
      <c r="Y270" s="248" t="s">
        <v>1481</v>
      </c>
      <c r="Z270" s="249" t="s">
        <v>522</v>
      </c>
      <c r="AC270" s="248" t="s">
        <v>1481</v>
      </c>
    </row>
    <row r="271" spans="25:29" x14ac:dyDescent="0.2">
      <c r="Y271" s="248" t="s">
        <v>523</v>
      </c>
      <c r="Z271" s="249" t="s">
        <v>524</v>
      </c>
      <c r="AC271" s="248" t="s">
        <v>523</v>
      </c>
    </row>
    <row r="272" spans="25:29" x14ac:dyDescent="0.2">
      <c r="Y272" s="250" t="s">
        <v>525</v>
      </c>
      <c r="Z272" s="249" t="s">
        <v>526</v>
      </c>
      <c r="AC272" s="250" t="s">
        <v>525</v>
      </c>
    </row>
    <row r="273" spans="25:29" x14ac:dyDescent="0.2">
      <c r="Y273" s="248" t="s">
        <v>527</v>
      </c>
      <c r="Z273" s="249" t="s">
        <v>528</v>
      </c>
      <c r="AC273" s="248" t="s">
        <v>527</v>
      </c>
    </row>
    <row r="274" spans="25:29" x14ac:dyDescent="0.2">
      <c r="Y274" s="248" t="s">
        <v>529</v>
      </c>
      <c r="Z274" s="249" t="s">
        <v>530</v>
      </c>
      <c r="AC274" s="248" t="s">
        <v>529</v>
      </c>
    </row>
    <row r="275" spans="25:29" x14ac:dyDescent="0.2">
      <c r="Y275" s="248" t="s">
        <v>1482</v>
      </c>
      <c r="Z275" s="249" t="s">
        <v>532</v>
      </c>
      <c r="AC275" s="248" t="s">
        <v>1482</v>
      </c>
    </row>
    <row r="276" spans="25:29" x14ac:dyDescent="0.2">
      <c r="Y276" s="248" t="s">
        <v>1600</v>
      </c>
      <c r="Z276" s="249" t="s">
        <v>1601</v>
      </c>
      <c r="AC276" s="248" t="s">
        <v>1600</v>
      </c>
    </row>
    <row r="277" spans="25:29" x14ac:dyDescent="0.2">
      <c r="Y277" s="248" t="s">
        <v>533</v>
      </c>
      <c r="Z277" s="249" t="s">
        <v>534</v>
      </c>
      <c r="AC277" s="248" t="s">
        <v>533</v>
      </c>
    </row>
    <row r="278" spans="25:29" x14ac:dyDescent="0.2">
      <c r="Y278" s="248" t="s">
        <v>1602</v>
      </c>
      <c r="Z278" s="249" t="s">
        <v>536</v>
      </c>
      <c r="AC278" s="248" t="s">
        <v>1602</v>
      </c>
    </row>
    <row r="279" spans="25:29" x14ac:dyDescent="0.2">
      <c r="Y279" s="248" t="s">
        <v>1603</v>
      </c>
      <c r="Z279" s="249" t="s">
        <v>538</v>
      </c>
      <c r="AC279" s="248" t="s">
        <v>1603</v>
      </c>
    </row>
    <row r="280" spans="25:29" x14ac:dyDescent="0.2">
      <c r="Y280" s="248" t="s">
        <v>539</v>
      </c>
      <c r="Z280" s="249" t="s">
        <v>540</v>
      </c>
      <c r="AC280" s="248" t="s">
        <v>539</v>
      </c>
    </row>
    <row r="281" spans="25:29" x14ac:dyDescent="0.2">
      <c r="Y281" s="248" t="s">
        <v>541</v>
      </c>
      <c r="Z281" s="249" t="s">
        <v>542</v>
      </c>
      <c r="AC281" s="248" t="s">
        <v>541</v>
      </c>
    </row>
    <row r="282" spans="25:29" x14ac:dyDescent="0.2">
      <c r="Y282" s="248" t="s">
        <v>1604</v>
      </c>
      <c r="Z282" s="249" t="s">
        <v>544</v>
      </c>
      <c r="AC282" s="248" t="s">
        <v>1604</v>
      </c>
    </row>
    <row r="283" spans="25:29" x14ac:dyDescent="0.2">
      <c r="Y283" s="248" t="s">
        <v>1483</v>
      </c>
      <c r="Z283" s="249" t="s">
        <v>546</v>
      </c>
      <c r="AC283" s="248" t="s">
        <v>1483</v>
      </c>
    </row>
    <row r="284" spans="25:29" x14ac:dyDescent="0.2">
      <c r="Y284" s="248" t="s">
        <v>1605</v>
      </c>
      <c r="Z284" s="249" t="s">
        <v>548</v>
      </c>
      <c r="AC284" s="248" t="s">
        <v>1605</v>
      </c>
    </row>
    <row r="285" spans="25:29" x14ac:dyDescent="0.2">
      <c r="Y285" s="248" t="s">
        <v>1606</v>
      </c>
      <c r="Z285" s="249" t="s">
        <v>550</v>
      </c>
      <c r="AC285" s="248" t="s">
        <v>1606</v>
      </c>
    </row>
    <row r="286" spans="25:29" x14ac:dyDescent="0.2">
      <c r="Y286" s="248" t="s">
        <v>1484</v>
      </c>
      <c r="Z286" s="249"/>
      <c r="AC286" s="248" t="s">
        <v>1484</v>
      </c>
    </row>
    <row r="287" spans="25:29" x14ac:dyDescent="0.2">
      <c r="Y287" s="248" t="s">
        <v>1649</v>
      </c>
      <c r="Z287" s="249" t="s">
        <v>240</v>
      </c>
      <c r="AC287" s="248" t="s">
        <v>1649</v>
      </c>
    </row>
    <row r="288" spans="25:29" x14ac:dyDescent="0.2">
      <c r="Y288" s="248" t="s">
        <v>551</v>
      </c>
      <c r="Z288" s="249" t="s">
        <v>552</v>
      </c>
      <c r="AC288" s="248" t="s">
        <v>551</v>
      </c>
    </row>
    <row r="289" spans="25:29" x14ac:dyDescent="0.2">
      <c r="Y289" s="248" t="s">
        <v>1607</v>
      </c>
      <c r="Z289" s="249" t="s">
        <v>554</v>
      </c>
      <c r="AC289" s="248" t="s">
        <v>1607</v>
      </c>
    </row>
    <row r="290" spans="25:29" x14ac:dyDescent="0.2">
      <c r="Y290" s="248" t="s">
        <v>1660</v>
      </c>
      <c r="Z290" s="249" t="s">
        <v>556</v>
      </c>
      <c r="AC290" s="248" t="s">
        <v>1660</v>
      </c>
    </row>
    <row r="291" spans="25:29" x14ac:dyDescent="0.2">
      <c r="Y291" s="248" t="s">
        <v>557</v>
      </c>
      <c r="Z291" s="249" t="s">
        <v>558</v>
      </c>
      <c r="AC291" s="248" t="s">
        <v>557</v>
      </c>
    </row>
    <row r="292" spans="25:29" x14ac:dyDescent="0.2">
      <c r="Y292" s="248" t="s">
        <v>559</v>
      </c>
      <c r="Z292" s="249" t="s">
        <v>508</v>
      </c>
      <c r="AC292" s="248" t="s">
        <v>559</v>
      </c>
    </row>
    <row r="293" spans="25:29" x14ac:dyDescent="0.2">
      <c r="Y293" s="248" t="s">
        <v>2359</v>
      </c>
      <c r="Z293" s="249"/>
      <c r="AC293" s="248" t="s">
        <v>2359</v>
      </c>
    </row>
    <row r="294" spans="25:29" x14ac:dyDescent="0.2">
      <c r="Y294" s="248" t="s">
        <v>1608</v>
      </c>
      <c r="Z294" s="249" t="s">
        <v>561</v>
      </c>
      <c r="AC294" s="248" t="s">
        <v>1608</v>
      </c>
    </row>
    <row r="295" spans="25:29" x14ac:dyDescent="0.2">
      <c r="Y295" s="248" t="s">
        <v>1485</v>
      </c>
      <c r="Z295" s="249" t="s">
        <v>563</v>
      </c>
      <c r="AC295" s="248" t="s">
        <v>1485</v>
      </c>
    </row>
    <row r="296" spans="25:29" x14ac:dyDescent="0.2">
      <c r="Y296" s="248" t="s">
        <v>1609</v>
      </c>
      <c r="Z296" s="249"/>
      <c r="AC296" s="248" t="s">
        <v>1609</v>
      </c>
    </row>
    <row r="297" spans="25:29" x14ac:dyDescent="0.2">
      <c r="Y297" s="248" t="s">
        <v>564</v>
      </c>
      <c r="Z297" s="249" t="s">
        <v>565</v>
      </c>
      <c r="AC297" s="248" t="s">
        <v>564</v>
      </c>
    </row>
    <row r="298" spans="25:29" x14ac:dyDescent="0.2">
      <c r="Y298" s="248" t="s">
        <v>1486</v>
      </c>
      <c r="Z298" s="249" t="s">
        <v>567</v>
      </c>
      <c r="AC298" s="248" t="s">
        <v>1486</v>
      </c>
    </row>
    <row r="299" spans="25:29" x14ac:dyDescent="0.2">
      <c r="Y299" s="248" t="s">
        <v>1610</v>
      </c>
      <c r="Z299" s="249" t="s">
        <v>569</v>
      </c>
      <c r="AC299" s="248" t="s">
        <v>1610</v>
      </c>
    </row>
    <row r="300" spans="25:29" x14ac:dyDescent="0.2">
      <c r="Y300" s="248" t="s">
        <v>570</v>
      </c>
      <c r="Z300" s="249" t="s">
        <v>571</v>
      </c>
      <c r="AC300" s="248" t="s">
        <v>570</v>
      </c>
    </row>
    <row r="301" spans="25:29" x14ac:dyDescent="0.2">
      <c r="Y301" s="248" t="s">
        <v>1487</v>
      </c>
      <c r="Z301" s="249" t="s">
        <v>573</v>
      </c>
      <c r="AC301" s="248" t="s">
        <v>1487</v>
      </c>
    </row>
    <row r="302" spans="25:29" x14ac:dyDescent="0.2">
      <c r="Y302" s="248" t="s">
        <v>1488</v>
      </c>
      <c r="Z302" s="249" t="s">
        <v>575</v>
      </c>
      <c r="AC302" s="248" t="s">
        <v>1488</v>
      </c>
    </row>
    <row r="303" spans="25:29" x14ac:dyDescent="0.2">
      <c r="Y303" s="248" t="s">
        <v>576</v>
      </c>
      <c r="Z303" s="249" t="s">
        <v>577</v>
      </c>
      <c r="AC303" s="248" t="s">
        <v>576</v>
      </c>
    </row>
    <row r="304" spans="25:29" x14ac:dyDescent="0.2">
      <c r="Y304" s="248" t="s">
        <v>578</v>
      </c>
      <c r="Z304" s="249" t="s">
        <v>579</v>
      </c>
      <c r="AC304" s="248" t="s">
        <v>578</v>
      </c>
    </row>
    <row r="305" spans="25:29" x14ac:dyDescent="0.2">
      <c r="Y305" s="248" t="s">
        <v>580</v>
      </c>
      <c r="Z305" s="249" t="s">
        <v>581</v>
      </c>
      <c r="AC305" s="248" t="s">
        <v>580</v>
      </c>
    </row>
    <row r="306" spans="25:29" ht="30" x14ac:dyDescent="0.2">
      <c r="Y306" s="250" t="s">
        <v>1611</v>
      </c>
      <c r="Z306" s="249"/>
      <c r="AC306" s="250" t="s">
        <v>1611</v>
      </c>
    </row>
    <row r="307" spans="25:29" x14ac:dyDescent="0.2">
      <c r="Y307" s="248" t="s">
        <v>2360</v>
      </c>
      <c r="Z307" s="249"/>
      <c r="AC307" s="248" t="s">
        <v>2360</v>
      </c>
    </row>
    <row r="308" spans="25:29" x14ac:dyDescent="0.2">
      <c r="Y308" s="248" t="s">
        <v>582</v>
      </c>
      <c r="Z308" s="249" t="s">
        <v>344</v>
      </c>
      <c r="AC308" s="248" t="s">
        <v>582</v>
      </c>
    </row>
    <row r="309" spans="25:29" x14ac:dyDescent="0.2">
      <c r="Y309" s="248" t="s">
        <v>1612</v>
      </c>
      <c r="Z309" s="249" t="s">
        <v>585</v>
      </c>
      <c r="AC309" s="248" t="s">
        <v>1612</v>
      </c>
    </row>
    <row r="310" spans="25:29" ht="30" x14ac:dyDescent="0.2">
      <c r="Y310" s="250" t="s">
        <v>1613</v>
      </c>
      <c r="Z310" s="249"/>
      <c r="AC310" s="250" t="s">
        <v>1613</v>
      </c>
    </row>
    <row r="311" spans="25:29" x14ac:dyDescent="0.2">
      <c r="Y311" s="248" t="s">
        <v>1489</v>
      </c>
      <c r="Z311" s="249" t="s">
        <v>1490</v>
      </c>
      <c r="AC311" s="248" t="s">
        <v>1489</v>
      </c>
    </row>
    <row r="312" spans="25:29" x14ac:dyDescent="0.2">
      <c r="Y312" s="248" t="s">
        <v>588</v>
      </c>
      <c r="Z312" s="249" t="s">
        <v>589</v>
      </c>
      <c r="AC312" s="248" t="s">
        <v>588</v>
      </c>
    </row>
    <row r="313" spans="25:29" x14ac:dyDescent="0.2">
      <c r="Y313" s="248" t="s">
        <v>590</v>
      </c>
      <c r="Z313" s="249" t="s">
        <v>591</v>
      </c>
      <c r="AC313" s="248" t="s">
        <v>590</v>
      </c>
    </row>
    <row r="314" spans="25:29" x14ac:dyDescent="0.2">
      <c r="Y314" s="248" t="s">
        <v>1614</v>
      </c>
      <c r="Z314" s="249" t="s">
        <v>593</v>
      </c>
      <c r="AC314" s="248" t="s">
        <v>1614</v>
      </c>
    </row>
    <row r="315" spans="25:29" x14ac:dyDescent="0.2">
      <c r="Y315" s="250" t="s">
        <v>1673</v>
      </c>
      <c r="Z315" s="249"/>
      <c r="AC315" s="250" t="s">
        <v>1673</v>
      </c>
    </row>
    <row r="316" spans="25:29" x14ac:dyDescent="0.2">
      <c r="Y316" s="248" t="s">
        <v>1491</v>
      </c>
      <c r="Z316" s="249"/>
      <c r="AC316" s="248" t="s">
        <v>1491</v>
      </c>
    </row>
    <row r="317" spans="25:29" x14ac:dyDescent="0.2">
      <c r="Y317" s="248" t="s">
        <v>1492</v>
      </c>
      <c r="Z317" s="249" t="s">
        <v>595</v>
      </c>
      <c r="AC317" s="248" t="s">
        <v>1492</v>
      </c>
    </row>
    <row r="318" spans="25:29" x14ac:dyDescent="0.2">
      <c r="Y318" s="248" t="s">
        <v>1670</v>
      </c>
      <c r="Z318" s="249"/>
      <c r="AC318" s="248" t="s">
        <v>1670</v>
      </c>
    </row>
    <row r="319" spans="25:29" x14ac:dyDescent="0.2">
      <c r="Y319" s="248" t="s">
        <v>596</v>
      </c>
      <c r="Z319" s="249" t="s">
        <v>597</v>
      </c>
      <c r="AC319" s="248" t="s">
        <v>596</v>
      </c>
    </row>
    <row r="320" spans="25:29" x14ac:dyDescent="0.2">
      <c r="Y320" s="248" t="s">
        <v>598</v>
      </c>
      <c r="Z320" s="249" t="s">
        <v>599</v>
      </c>
      <c r="AC320" s="248" t="s">
        <v>598</v>
      </c>
    </row>
    <row r="321" spans="25:29" x14ac:dyDescent="0.2">
      <c r="Y321" s="248" t="s">
        <v>1615</v>
      </c>
      <c r="Z321" s="249"/>
      <c r="AC321" s="248" t="s">
        <v>1615</v>
      </c>
    </row>
    <row r="322" spans="25:29" x14ac:dyDescent="0.2">
      <c r="Y322" s="248" t="s">
        <v>600</v>
      </c>
      <c r="Z322" s="249" t="s">
        <v>601</v>
      </c>
      <c r="AC322" s="248" t="s">
        <v>600</v>
      </c>
    </row>
    <row r="323" spans="25:29" x14ac:dyDescent="0.2">
      <c r="Y323" s="248" t="s">
        <v>602</v>
      </c>
      <c r="Z323" s="249" t="s">
        <v>453</v>
      </c>
      <c r="AC323" s="248" t="s">
        <v>602</v>
      </c>
    </row>
    <row r="324" spans="25:29" x14ac:dyDescent="0.2">
      <c r="Y324" s="248" t="s">
        <v>603</v>
      </c>
      <c r="Z324" s="249" t="s">
        <v>604</v>
      </c>
      <c r="AC324" s="248" t="s">
        <v>603</v>
      </c>
    </row>
    <row r="325" spans="25:29" x14ac:dyDescent="0.2">
      <c r="Y325" s="248" t="s">
        <v>605</v>
      </c>
      <c r="Z325" s="249" t="s">
        <v>606</v>
      </c>
      <c r="AC325" s="248" t="s">
        <v>605</v>
      </c>
    </row>
    <row r="326" spans="25:29" x14ac:dyDescent="0.2">
      <c r="Y326" s="248" t="s">
        <v>1616</v>
      </c>
      <c r="Z326" s="249"/>
      <c r="AC326" s="248" t="s">
        <v>1616</v>
      </c>
    </row>
    <row r="327" spans="25:29" x14ac:dyDescent="0.2">
      <c r="Y327" s="248" t="s">
        <v>1617</v>
      </c>
      <c r="Z327" s="249"/>
      <c r="AC327" s="248" t="s">
        <v>1617</v>
      </c>
    </row>
    <row r="328" spans="25:29" x14ac:dyDescent="0.2">
      <c r="Y328" s="248" t="s">
        <v>1653</v>
      </c>
      <c r="Z328" s="249" t="s">
        <v>608</v>
      </c>
      <c r="AC328" s="248" t="s">
        <v>1653</v>
      </c>
    </row>
    <row r="329" spans="25:29" x14ac:dyDescent="0.2">
      <c r="Y329" s="248" t="s">
        <v>1493</v>
      </c>
      <c r="Z329" s="249" t="s">
        <v>610</v>
      </c>
      <c r="AC329" s="248" t="s">
        <v>1493</v>
      </c>
    </row>
    <row r="330" spans="25:29" x14ac:dyDescent="0.2">
      <c r="Y330" s="248" t="s">
        <v>611</v>
      </c>
      <c r="Z330" s="249" t="s">
        <v>612</v>
      </c>
      <c r="AC330" s="248" t="s">
        <v>611</v>
      </c>
    </row>
    <row r="331" spans="25:29" x14ac:dyDescent="0.2">
      <c r="Y331" s="248" t="s">
        <v>2361</v>
      </c>
      <c r="Z331" s="249"/>
      <c r="AC331" s="248" t="s">
        <v>2361</v>
      </c>
    </row>
    <row r="332" spans="25:29" x14ac:dyDescent="0.2">
      <c r="Y332" s="248" t="s">
        <v>1494</v>
      </c>
      <c r="Z332" s="249" t="s">
        <v>622</v>
      </c>
      <c r="AC332" s="248" t="s">
        <v>1494</v>
      </c>
    </row>
    <row r="333" spans="25:29" x14ac:dyDescent="0.2">
      <c r="Y333" s="248" t="s">
        <v>1495</v>
      </c>
      <c r="Z333" s="249"/>
      <c r="AC333" s="248" t="s">
        <v>1495</v>
      </c>
    </row>
    <row r="334" spans="25:29" x14ac:dyDescent="0.2">
      <c r="Y334" s="248" t="s">
        <v>613</v>
      </c>
      <c r="Z334" s="249" t="s">
        <v>614</v>
      </c>
      <c r="AC334" s="248" t="s">
        <v>613</v>
      </c>
    </row>
    <row r="335" spans="25:29" x14ac:dyDescent="0.2">
      <c r="Y335" s="248" t="s">
        <v>1496</v>
      </c>
      <c r="Z335" s="249" t="s">
        <v>1497</v>
      </c>
      <c r="AC335" s="248" t="s">
        <v>1496</v>
      </c>
    </row>
    <row r="336" spans="25:29" x14ac:dyDescent="0.2">
      <c r="Y336" s="248" t="s">
        <v>615</v>
      </c>
      <c r="Z336" s="249" t="s">
        <v>616</v>
      </c>
      <c r="AC336" s="248" t="s">
        <v>615</v>
      </c>
    </row>
    <row r="337" spans="25:29" x14ac:dyDescent="0.2">
      <c r="Y337" s="248" t="s">
        <v>1618</v>
      </c>
      <c r="Z337" s="249" t="s">
        <v>618</v>
      </c>
      <c r="AC337" s="248" t="s">
        <v>1618</v>
      </c>
    </row>
    <row r="338" spans="25:29" x14ac:dyDescent="0.2">
      <c r="Y338" s="248" t="s">
        <v>619</v>
      </c>
      <c r="Z338" s="249" t="s">
        <v>620</v>
      </c>
      <c r="AC338" s="248" t="s">
        <v>619</v>
      </c>
    </row>
    <row r="339" spans="25:29" x14ac:dyDescent="0.2">
      <c r="Y339" s="248" t="s">
        <v>2362</v>
      </c>
      <c r="Z339" s="249"/>
      <c r="AC339" s="248" t="s">
        <v>2362</v>
      </c>
    </row>
    <row r="340" spans="25:29" x14ac:dyDescent="0.2">
      <c r="Y340" s="248" t="s">
        <v>1619</v>
      </c>
      <c r="Z340" s="249"/>
      <c r="AC340" s="248" t="s">
        <v>1619</v>
      </c>
    </row>
    <row r="341" spans="25:29" x14ac:dyDescent="0.2">
      <c r="Y341" s="248" t="s">
        <v>1620</v>
      </c>
      <c r="Z341" s="249" t="s">
        <v>624</v>
      </c>
      <c r="AC341" s="248" t="s">
        <v>1620</v>
      </c>
    </row>
    <row r="342" spans="25:29" x14ac:dyDescent="0.2">
      <c r="Y342" s="248" t="s">
        <v>625</v>
      </c>
      <c r="Z342" s="249" t="s">
        <v>626</v>
      </c>
      <c r="AC342" s="248" t="s">
        <v>625</v>
      </c>
    </row>
    <row r="343" spans="25:29" x14ac:dyDescent="0.2">
      <c r="Y343" s="248" t="s">
        <v>1621</v>
      </c>
      <c r="Z343" s="249" t="s">
        <v>628</v>
      </c>
      <c r="AC343" s="248" t="s">
        <v>1621</v>
      </c>
    </row>
    <row r="344" spans="25:29" x14ac:dyDescent="0.2">
      <c r="Y344" s="248" t="s">
        <v>1622</v>
      </c>
      <c r="Z344" s="249" t="s">
        <v>630</v>
      </c>
      <c r="AC344" s="248" t="s">
        <v>1622</v>
      </c>
    </row>
    <row r="345" spans="25:29" x14ac:dyDescent="0.2">
      <c r="Y345" s="248" t="s">
        <v>1498</v>
      </c>
      <c r="Z345" s="249"/>
      <c r="AC345" s="248" t="s">
        <v>1498</v>
      </c>
    </row>
    <row r="346" spans="25:29" x14ac:dyDescent="0.2">
      <c r="Y346" s="248" t="s">
        <v>631</v>
      </c>
      <c r="Z346" s="249" t="s">
        <v>632</v>
      </c>
      <c r="AC346" s="248" t="s">
        <v>631</v>
      </c>
    </row>
    <row r="347" spans="25:29" x14ac:dyDescent="0.2">
      <c r="Y347" s="250" t="s">
        <v>633</v>
      </c>
      <c r="Z347" s="249" t="s">
        <v>634</v>
      </c>
      <c r="AC347" s="250" t="s">
        <v>633</v>
      </c>
    </row>
    <row r="348" spans="25:29" x14ac:dyDescent="0.2">
      <c r="Y348" s="248" t="s">
        <v>1623</v>
      </c>
      <c r="Z348" s="249"/>
      <c r="AC348" s="248" t="s">
        <v>1623</v>
      </c>
    </row>
    <row r="349" spans="25:29" x14ac:dyDescent="0.2">
      <c r="Y349" s="248" t="s">
        <v>635</v>
      </c>
      <c r="Z349" s="249" t="s">
        <v>636</v>
      </c>
      <c r="AC349" s="248" t="s">
        <v>635</v>
      </c>
    </row>
    <row r="350" spans="25:29" x14ac:dyDescent="0.2">
      <c r="Y350" s="248" t="s">
        <v>637</v>
      </c>
      <c r="Z350" s="249" t="s">
        <v>638</v>
      </c>
      <c r="AC350" s="248" t="s">
        <v>637</v>
      </c>
    </row>
    <row r="351" spans="25:29" x14ac:dyDescent="0.2">
      <c r="Y351" s="248" t="s">
        <v>1624</v>
      </c>
      <c r="Z351" s="249"/>
      <c r="AC351" s="248" t="s">
        <v>1624</v>
      </c>
    </row>
    <row r="352" spans="25:29" x14ac:dyDescent="0.2">
      <c r="Y352" s="248" t="s">
        <v>639</v>
      </c>
      <c r="Z352" s="249" t="s">
        <v>640</v>
      </c>
      <c r="AC352" s="248" t="s">
        <v>639</v>
      </c>
    </row>
    <row r="353" spans="25:29" x14ac:dyDescent="0.2">
      <c r="Y353" s="248" t="s">
        <v>641</v>
      </c>
      <c r="Z353" s="249" t="s">
        <v>642</v>
      </c>
      <c r="AC353" s="248" t="s">
        <v>641</v>
      </c>
    </row>
    <row r="354" spans="25:29" x14ac:dyDescent="0.2">
      <c r="Y354" s="248" t="s">
        <v>643</v>
      </c>
      <c r="Z354" s="249" t="s">
        <v>644</v>
      </c>
      <c r="AC354" s="248" t="s">
        <v>643</v>
      </c>
    </row>
    <row r="355" spans="25:29" x14ac:dyDescent="0.2">
      <c r="Y355" s="248" t="s">
        <v>1625</v>
      </c>
      <c r="Z355" s="249"/>
      <c r="AC355" s="248" t="s">
        <v>1625</v>
      </c>
    </row>
    <row r="356" spans="25:29" x14ac:dyDescent="0.2">
      <c r="Y356" s="248" t="s">
        <v>1626</v>
      </c>
      <c r="Z356" s="249" t="s">
        <v>1627</v>
      </c>
      <c r="AC356" s="248" t="s">
        <v>1626</v>
      </c>
    </row>
    <row r="357" spans="25:29" x14ac:dyDescent="0.2">
      <c r="Y357" s="248" t="s">
        <v>1628</v>
      </c>
      <c r="Z357" s="249" t="s">
        <v>321</v>
      </c>
      <c r="AC357" s="248" t="s">
        <v>1628</v>
      </c>
    </row>
    <row r="358" spans="25:29" x14ac:dyDescent="0.2">
      <c r="Y358" s="248" t="s">
        <v>1629</v>
      </c>
      <c r="Z358" s="249" t="s">
        <v>1630</v>
      </c>
      <c r="AC358" s="248" t="s">
        <v>1629</v>
      </c>
    </row>
    <row r="359" spans="25:29" x14ac:dyDescent="0.2">
      <c r="Y359" s="248" t="s">
        <v>645</v>
      </c>
      <c r="Z359" s="249" t="s">
        <v>646</v>
      </c>
      <c r="AC359" s="248" t="s">
        <v>645</v>
      </c>
    </row>
    <row r="360" spans="25:29" x14ac:dyDescent="0.2">
      <c r="Y360" s="248" t="s">
        <v>1631</v>
      </c>
      <c r="Z360" s="249" t="s">
        <v>648</v>
      </c>
      <c r="AC360" s="248" t="s">
        <v>1631</v>
      </c>
    </row>
    <row r="361" spans="25:29" x14ac:dyDescent="0.2">
      <c r="Y361" s="248" t="s">
        <v>1499</v>
      </c>
      <c r="Z361" s="249"/>
      <c r="AC361" s="248" t="s">
        <v>1499</v>
      </c>
    </row>
    <row r="362" spans="25:29" x14ac:dyDescent="0.2">
      <c r="Y362" s="248" t="s">
        <v>647</v>
      </c>
      <c r="Z362" s="249"/>
      <c r="AC362" s="248" t="s">
        <v>647</v>
      </c>
    </row>
    <row r="363" spans="25:29" x14ac:dyDescent="0.2">
      <c r="Y363" s="248" t="s">
        <v>649</v>
      </c>
      <c r="Z363" s="249" t="s">
        <v>650</v>
      </c>
      <c r="AC363" s="248" t="s">
        <v>649</v>
      </c>
    </row>
    <row r="364" spans="25:29" x14ac:dyDescent="0.2">
      <c r="Y364" s="248" t="s">
        <v>1632</v>
      </c>
      <c r="Z364" s="249"/>
      <c r="AC364" s="248" t="s">
        <v>1632</v>
      </c>
    </row>
    <row r="365" spans="25:29" x14ac:dyDescent="0.2">
      <c r="Y365" s="248" t="s">
        <v>651</v>
      </c>
      <c r="Z365" s="249" t="s">
        <v>652</v>
      </c>
      <c r="AC365" s="248" t="s">
        <v>651</v>
      </c>
    </row>
    <row r="366" spans="25:29" x14ac:dyDescent="0.2">
      <c r="Y366" s="248" t="s">
        <v>653</v>
      </c>
      <c r="Z366" s="249" t="s">
        <v>654</v>
      </c>
      <c r="AC366" s="248" t="s">
        <v>653</v>
      </c>
    </row>
    <row r="367" spans="25:29" x14ac:dyDescent="0.2">
      <c r="Y367" s="248" t="s">
        <v>1633</v>
      </c>
      <c r="Z367" s="249"/>
      <c r="AC367" s="248" t="s">
        <v>1633</v>
      </c>
    </row>
    <row r="368" spans="25:29" x14ac:dyDescent="0.2">
      <c r="Y368" s="248" t="s">
        <v>1500</v>
      </c>
      <c r="Z368" s="249" t="s">
        <v>1501</v>
      </c>
      <c r="AC368" s="248" t="s">
        <v>1500</v>
      </c>
    </row>
    <row r="369" spans="25:29" x14ac:dyDescent="0.2">
      <c r="Y369" s="248" t="s">
        <v>1634</v>
      </c>
      <c r="Z369" s="249"/>
      <c r="AC369" s="248" t="s">
        <v>1634</v>
      </c>
    </row>
    <row r="370" spans="25:29" x14ac:dyDescent="0.2">
      <c r="Y370" s="248" t="s">
        <v>655</v>
      </c>
      <c r="Z370" s="249" t="s">
        <v>656</v>
      </c>
      <c r="AC370" s="248" t="s">
        <v>655</v>
      </c>
    </row>
    <row r="371" spans="25:29" x14ac:dyDescent="0.2">
      <c r="Y371" s="248" t="s">
        <v>657</v>
      </c>
      <c r="Z371" s="249" t="s">
        <v>658</v>
      </c>
      <c r="AC371" s="248" t="s">
        <v>657</v>
      </c>
    </row>
    <row r="372" spans="25:29" x14ac:dyDescent="0.2">
      <c r="Y372" s="248" t="s">
        <v>1637</v>
      </c>
      <c r="Z372" s="249" t="s">
        <v>1638</v>
      </c>
      <c r="AC372" s="248" t="s">
        <v>1637</v>
      </c>
    </row>
    <row r="373" spans="25:29" x14ac:dyDescent="0.2">
      <c r="Y373" s="248" t="s">
        <v>1639</v>
      </c>
      <c r="Z373" s="249" t="s">
        <v>660</v>
      </c>
      <c r="AC373" s="248" t="s">
        <v>1639</v>
      </c>
    </row>
    <row r="374" spans="25:29" x14ac:dyDescent="0.2">
      <c r="Y374" s="248" t="s">
        <v>1640</v>
      </c>
      <c r="Z374" s="249" t="s">
        <v>1641</v>
      </c>
      <c r="AC374" s="248" t="s">
        <v>1640</v>
      </c>
    </row>
    <row r="375" spans="25:29" x14ac:dyDescent="0.2">
      <c r="Y375" s="248" t="s">
        <v>1635</v>
      </c>
      <c r="Z375" s="249" t="s">
        <v>1636</v>
      </c>
      <c r="AC375" s="248" t="s">
        <v>1635</v>
      </c>
    </row>
    <row r="376" spans="25:29" x14ac:dyDescent="0.2">
      <c r="Y376" s="248" t="s">
        <v>661</v>
      </c>
      <c r="Z376" s="249" t="s">
        <v>662</v>
      </c>
      <c r="AC376" s="248" t="s">
        <v>661</v>
      </c>
    </row>
    <row r="377" spans="25:29" x14ac:dyDescent="0.2">
      <c r="AC377" s="249"/>
    </row>
    <row r="378" spans="25:29" x14ac:dyDescent="0.2">
      <c r="AC378" s="249" t="s">
        <v>436</v>
      </c>
    </row>
    <row r="379" spans="25:29" x14ac:dyDescent="0.2">
      <c r="AC379" s="249"/>
    </row>
    <row r="380" spans="25:29" x14ac:dyDescent="0.2">
      <c r="AC380" s="249"/>
    </row>
    <row r="381" spans="25:29" x14ac:dyDescent="0.2">
      <c r="AC381" s="249" t="s">
        <v>193</v>
      </c>
    </row>
    <row r="382" spans="25:29" x14ac:dyDescent="0.2">
      <c r="AC382" s="249" t="s">
        <v>197</v>
      </c>
    </row>
    <row r="383" spans="25:29" x14ac:dyDescent="0.2">
      <c r="AC383" s="249" t="s">
        <v>199</v>
      </c>
    </row>
    <row r="384" spans="25:29" x14ac:dyDescent="0.2">
      <c r="AC384" s="249" t="s">
        <v>201</v>
      </c>
    </row>
    <row r="385" spans="29:29" x14ac:dyDescent="0.2">
      <c r="AC385" s="249"/>
    </row>
    <row r="386" spans="29:29" x14ac:dyDescent="0.2">
      <c r="AC386" s="249"/>
    </row>
    <row r="387" spans="29:29" x14ac:dyDescent="0.2">
      <c r="AC387" s="249"/>
    </row>
    <row r="388" spans="29:29" x14ac:dyDescent="0.2">
      <c r="AC388" s="249" t="s">
        <v>203</v>
      </c>
    </row>
    <row r="389" spans="29:29" x14ac:dyDescent="0.2">
      <c r="AC389" s="249"/>
    </row>
    <row r="390" spans="29:29" x14ac:dyDescent="0.2">
      <c r="AC390" s="249" t="s">
        <v>205</v>
      </c>
    </row>
    <row r="391" spans="29:29" x14ac:dyDescent="0.2">
      <c r="AC391" s="249" t="s">
        <v>207</v>
      </c>
    </row>
    <row r="392" spans="29:29" x14ac:dyDescent="0.2">
      <c r="AC392" s="249"/>
    </row>
    <row r="393" spans="29:29" x14ac:dyDescent="0.2">
      <c r="AC393" s="249" t="s">
        <v>209</v>
      </c>
    </row>
    <row r="394" spans="29:29" x14ac:dyDescent="0.2">
      <c r="AC394" s="249" t="s">
        <v>270</v>
      </c>
    </row>
    <row r="395" spans="29:29" x14ac:dyDescent="0.2">
      <c r="AC395" s="249" t="s">
        <v>211</v>
      </c>
    </row>
    <row r="396" spans="29:29" x14ac:dyDescent="0.2">
      <c r="AC396" s="249"/>
    </row>
    <row r="397" spans="29:29" x14ac:dyDescent="0.2">
      <c r="AC397" s="249" t="s">
        <v>215</v>
      </c>
    </row>
    <row r="398" spans="29:29" x14ac:dyDescent="0.2">
      <c r="AC398" s="249" t="s">
        <v>288</v>
      </c>
    </row>
    <row r="399" spans="29:29" x14ac:dyDescent="0.2">
      <c r="AC399" s="249" t="s">
        <v>213</v>
      </c>
    </row>
    <row r="400" spans="29:29" x14ac:dyDescent="0.2">
      <c r="AC400" s="249" t="s">
        <v>217</v>
      </c>
    </row>
    <row r="401" spans="29:29" x14ac:dyDescent="0.2">
      <c r="AC401" s="249" t="s">
        <v>219</v>
      </c>
    </row>
    <row r="402" spans="29:29" x14ac:dyDescent="0.2">
      <c r="AC402" s="249" t="s">
        <v>221</v>
      </c>
    </row>
    <row r="403" spans="29:29" x14ac:dyDescent="0.2">
      <c r="AC403" s="249" t="s">
        <v>223</v>
      </c>
    </row>
    <row r="404" spans="29:29" x14ac:dyDescent="0.2">
      <c r="AC404" s="249" t="s">
        <v>224</v>
      </c>
    </row>
    <row r="405" spans="29:29" x14ac:dyDescent="0.2">
      <c r="AC405" s="249" t="s">
        <v>1461</v>
      </c>
    </row>
    <row r="406" spans="29:29" x14ac:dyDescent="0.2">
      <c r="AC406" s="249" t="s">
        <v>226</v>
      </c>
    </row>
    <row r="407" spans="29:29" x14ac:dyDescent="0.2">
      <c r="AC407" s="249" t="s">
        <v>228</v>
      </c>
    </row>
    <row r="408" spans="29:29" x14ac:dyDescent="0.2">
      <c r="AC408" s="249" t="s">
        <v>232</v>
      </c>
    </row>
    <row r="409" spans="29:29" x14ac:dyDescent="0.2">
      <c r="AC409" s="249"/>
    </row>
    <row r="410" spans="29:29" x14ac:dyDescent="0.2">
      <c r="AC410" s="249" t="s">
        <v>234</v>
      </c>
    </row>
    <row r="411" spans="29:29" x14ac:dyDescent="0.2">
      <c r="AC411" s="249" t="s">
        <v>236</v>
      </c>
    </row>
    <row r="412" spans="29:29" x14ac:dyDescent="0.2">
      <c r="AC412" s="249"/>
    </row>
    <row r="413" spans="29:29" x14ac:dyDescent="0.2">
      <c r="AC413" s="249" t="s">
        <v>238</v>
      </c>
    </row>
    <row r="414" spans="29:29" x14ac:dyDescent="0.2">
      <c r="AC414" s="249" t="s">
        <v>242</v>
      </c>
    </row>
    <row r="415" spans="29:29" x14ac:dyDescent="0.2">
      <c r="AC415" s="249"/>
    </row>
    <row r="416" spans="29:29" x14ac:dyDescent="0.2">
      <c r="AC416" s="249" t="s">
        <v>244</v>
      </c>
    </row>
    <row r="417" spans="29:29" x14ac:dyDescent="0.2">
      <c r="AC417" s="249" t="s">
        <v>1459</v>
      </c>
    </row>
    <row r="418" spans="29:29" x14ac:dyDescent="0.2">
      <c r="AC418" s="249" t="s">
        <v>246</v>
      </c>
    </row>
    <row r="419" spans="29:29" x14ac:dyDescent="0.2">
      <c r="AC419" s="249" t="s">
        <v>248</v>
      </c>
    </row>
    <row r="420" spans="29:29" x14ac:dyDescent="0.2">
      <c r="AC420" s="249"/>
    </row>
    <row r="421" spans="29:29" x14ac:dyDescent="0.2">
      <c r="AC421" s="249"/>
    </row>
    <row r="422" spans="29:29" x14ac:dyDescent="0.2">
      <c r="AC422" s="249"/>
    </row>
    <row r="423" spans="29:29" x14ac:dyDescent="0.2">
      <c r="AC423" s="249" t="s">
        <v>250</v>
      </c>
    </row>
    <row r="424" spans="29:29" x14ac:dyDescent="0.2">
      <c r="AC424" s="249" t="s">
        <v>252</v>
      </c>
    </row>
    <row r="425" spans="29:29" x14ac:dyDescent="0.2">
      <c r="AC425" s="249"/>
    </row>
    <row r="426" spans="29:29" x14ac:dyDescent="0.2">
      <c r="AC426" s="249"/>
    </row>
    <row r="427" spans="29:29" x14ac:dyDescent="0.2">
      <c r="AC427" s="249" t="s">
        <v>254</v>
      </c>
    </row>
    <row r="428" spans="29:29" x14ac:dyDescent="0.2">
      <c r="AC428" s="249"/>
    </row>
    <row r="429" spans="29:29" x14ac:dyDescent="0.2">
      <c r="AC429" s="249"/>
    </row>
    <row r="430" spans="29:29" x14ac:dyDescent="0.2">
      <c r="AC430" s="249" t="s">
        <v>256</v>
      </c>
    </row>
    <row r="431" spans="29:29" x14ac:dyDescent="0.2">
      <c r="AC431" s="249"/>
    </row>
    <row r="432" spans="29:29" x14ac:dyDescent="0.2">
      <c r="AC432" s="249"/>
    </row>
    <row r="433" spans="29:29" x14ac:dyDescent="0.2">
      <c r="AC433" s="249" t="s">
        <v>258</v>
      </c>
    </row>
    <row r="434" spans="29:29" x14ac:dyDescent="0.2">
      <c r="AC434" s="249" t="s">
        <v>260</v>
      </c>
    </row>
    <row r="435" spans="29:29" x14ac:dyDescent="0.2">
      <c r="AC435" s="249" t="s">
        <v>262</v>
      </c>
    </row>
    <row r="436" spans="29:29" x14ac:dyDescent="0.2">
      <c r="AC436" s="249" t="s">
        <v>264</v>
      </c>
    </row>
    <row r="437" spans="29:29" x14ac:dyDescent="0.2">
      <c r="AC437" s="249" t="s">
        <v>266</v>
      </c>
    </row>
    <row r="438" spans="29:29" x14ac:dyDescent="0.2">
      <c r="AC438" s="249" t="s">
        <v>268</v>
      </c>
    </row>
    <row r="439" spans="29:29" x14ac:dyDescent="0.2">
      <c r="AC439" s="249" t="s">
        <v>272</v>
      </c>
    </row>
    <row r="440" spans="29:29" x14ac:dyDescent="0.2">
      <c r="AC440" s="249"/>
    </row>
    <row r="441" spans="29:29" x14ac:dyDescent="0.2">
      <c r="AC441" s="249"/>
    </row>
    <row r="442" spans="29:29" x14ac:dyDescent="0.2">
      <c r="AC442" s="249" t="s">
        <v>300</v>
      </c>
    </row>
    <row r="443" spans="29:29" x14ac:dyDescent="0.2">
      <c r="AC443" s="249"/>
    </row>
    <row r="444" spans="29:29" x14ac:dyDescent="0.2">
      <c r="AC444" s="249"/>
    </row>
    <row r="445" spans="29:29" x14ac:dyDescent="0.2">
      <c r="AC445" s="249"/>
    </row>
    <row r="446" spans="29:29" x14ac:dyDescent="0.2">
      <c r="AC446" s="249" t="s">
        <v>276</v>
      </c>
    </row>
    <row r="447" spans="29:29" x14ac:dyDescent="0.2">
      <c r="AC447" s="249" t="s">
        <v>422</v>
      </c>
    </row>
    <row r="448" spans="29:29" x14ac:dyDescent="0.2">
      <c r="AC448" s="249"/>
    </row>
    <row r="449" spans="29:29" x14ac:dyDescent="0.2">
      <c r="AC449" s="249" t="s">
        <v>278</v>
      </c>
    </row>
    <row r="450" spans="29:29" x14ac:dyDescent="0.2">
      <c r="AC450" s="249"/>
    </row>
    <row r="451" spans="29:29" x14ac:dyDescent="0.2">
      <c r="AC451" s="249" t="s">
        <v>282</v>
      </c>
    </row>
    <row r="452" spans="29:29" x14ac:dyDescent="0.2">
      <c r="AC452" s="249" t="s">
        <v>470</v>
      </c>
    </row>
    <row r="453" spans="29:29" x14ac:dyDescent="0.2">
      <c r="AC453" s="249" t="s">
        <v>1528</v>
      </c>
    </row>
    <row r="454" spans="29:29" x14ac:dyDescent="0.2">
      <c r="AC454" s="249" t="s">
        <v>284</v>
      </c>
    </row>
    <row r="455" spans="29:29" x14ac:dyDescent="0.2">
      <c r="AC455" s="249" t="s">
        <v>286</v>
      </c>
    </row>
    <row r="456" spans="29:29" x14ac:dyDescent="0.2">
      <c r="AC456" s="249" t="s">
        <v>290</v>
      </c>
    </row>
    <row r="457" spans="29:29" x14ac:dyDescent="0.2">
      <c r="AC457" s="249"/>
    </row>
    <row r="458" spans="29:29" x14ac:dyDescent="0.2">
      <c r="AC458" s="249"/>
    </row>
    <row r="459" spans="29:29" x14ac:dyDescent="0.2">
      <c r="AC459" s="249" t="s">
        <v>292</v>
      </c>
    </row>
    <row r="460" spans="29:29" x14ac:dyDescent="0.2">
      <c r="AC460" s="249" t="s">
        <v>294</v>
      </c>
    </row>
    <row r="461" spans="29:29" x14ac:dyDescent="0.2">
      <c r="AC461" s="249" t="s">
        <v>296</v>
      </c>
    </row>
    <row r="462" spans="29:29" x14ac:dyDescent="0.2">
      <c r="AC462" s="249" t="s">
        <v>298</v>
      </c>
    </row>
    <row r="463" spans="29:29" x14ac:dyDescent="0.2">
      <c r="AC463" s="249" t="s">
        <v>302</v>
      </c>
    </row>
    <row r="464" spans="29:29" x14ac:dyDescent="0.2">
      <c r="AC464" s="249"/>
    </row>
    <row r="465" spans="29:29" x14ac:dyDescent="0.2">
      <c r="AC465" s="249" t="s">
        <v>304</v>
      </c>
    </row>
    <row r="466" spans="29:29" x14ac:dyDescent="0.2">
      <c r="AC466" s="249"/>
    </row>
    <row r="467" spans="29:29" x14ac:dyDescent="0.2">
      <c r="AC467" s="249" t="s">
        <v>268</v>
      </c>
    </row>
    <row r="468" spans="29:29" x14ac:dyDescent="0.2">
      <c r="AC468" s="249" t="s">
        <v>308</v>
      </c>
    </row>
    <row r="469" spans="29:29" x14ac:dyDescent="0.2">
      <c r="AC469" s="249" t="s">
        <v>310</v>
      </c>
    </row>
    <row r="470" spans="29:29" x14ac:dyDescent="0.2">
      <c r="AC470" s="249" t="s">
        <v>312</v>
      </c>
    </row>
    <row r="471" spans="29:29" x14ac:dyDescent="0.2">
      <c r="AC471" s="249"/>
    </row>
    <row r="472" spans="29:29" x14ac:dyDescent="0.2">
      <c r="AC472" s="249"/>
    </row>
    <row r="473" spans="29:29" x14ac:dyDescent="0.2">
      <c r="AC473" s="249" t="s">
        <v>314</v>
      </c>
    </row>
    <row r="474" spans="29:29" x14ac:dyDescent="0.2">
      <c r="AC474" s="249" t="s">
        <v>316</v>
      </c>
    </row>
    <row r="475" spans="29:29" x14ac:dyDescent="0.2">
      <c r="AC475" s="249" t="s">
        <v>318</v>
      </c>
    </row>
    <row r="476" spans="29:29" x14ac:dyDescent="0.2">
      <c r="AC476" s="249"/>
    </row>
    <row r="477" spans="29:29" x14ac:dyDescent="0.2">
      <c r="AC477" s="249"/>
    </row>
    <row r="478" spans="29:29" x14ac:dyDescent="0.2">
      <c r="AC478" s="249"/>
    </row>
    <row r="479" spans="29:29" x14ac:dyDescent="0.2">
      <c r="AC479" s="249" t="s">
        <v>323</v>
      </c>
    </row>
    <row r="480" spans="29:29" x14ac:dyDescent="0.2">
      <c r="AC480" s="249" t="s">
        <v>325</v>
      </c>
    </row>
    <row r="481" spans="29:29" x14ac:dyDescent="0.2">
      <c r="AC481" s="249" t="s">
        <v>327</v>
      </c>
    </row>
    <row r="482" spans="29:29" x14ac:dyDescent="0.2">
      <c r="AC482" s="249" t="s">
        <v>329</v>
      </c>
    </row>
    <row r="483" spans="29:29" x14ac:dyDescent="0.2">
      <c r="AC483" s="249" t="s">
        <v>331</v>
      </c>
    </row>
    <row r="484" spans="29:29" x14ac:dyDescent="0.2">
      <c r="AC484" s="249"/>
    </row>
    <row r="485" spans="29:29" x14ac:dyDescent="0.2">
      <c r="AC485" s="249" t="s">
        <v>333</v>
      </c>
    </row>
    <row r="486" spans="29:29" x14ac:dyDescent="0.2">
      <c r="AC486" s="249" t="s">
        <v>335</v>
      </c>
    </row>
    <row r="487" spans="29:29" x14ac:dyDescent="0.2">
      <c r="AC487" s="249"/>
    </row>
    <row r="488" spans="29:29" x14ac:dyDescent="0.2">
      <c r="AC488" s="249" t="s">
        <v>337</v>
      </c>
    </row>
    <row r="489" spans="29:29" x14ac:dyDescent="0.2">
      <c r="AC489" s="249"/>
    </row>
    <row r="490" spans="29:29" x14ac:dyDescent="0.2">
      <c r="AC490" s="249" t="s">
        <v>339</v>
      </c>
    </row>
    <row r="491" spans="29:29" x14ac:dyDescent="0.2">
      <c r="AC491" s="249"/>
    </row>
    <row r="492" spans="29:29" x14ac:dyDescent="0.2">
      <c r="AC492" s="249" t="s">
        <v>341</v>
      </c>
    </row>
    <row r="493" spans="29:29" x14ac:dyDescent="0.2">
      <c r="AC493" s="249" t="s">
        <v>343</v>
      </c>
    </row>
    <row r="494" spans="29:29" x14ac:dyDescent="0.2">
      <c r="AC494" s="249" t="s">
        <v>1667</v>
      </c>
    </row>
    <row r="495" spans="29:29" x14ac:dyDescent="0.2">
      <c r="AC495" s="249"/>
    </row>
    <row r="496" spans="29:29" x14ac:dyDescent="0.2">
      <c r="AC496" s="249" t="s">
        <v>478</v>
      </c>
    </row>
    <row r="497" spans="29:29" x14ac:dyDescent="0.2">
      <c r="AC497" s="249"/>
    </row>
    <row r="498" spans="29:29" x14ac:dyDescent="0.2">
      <c r="AC498" s="249" t="s">
        <v>346</v>
      </c>
    </row>
    <row r="499" spans="29:29" x14ac:dyDescent="0.2">
      <c r="AC499" s="249" t="s">
        <v>348</v>
      </c>
    </row>
    <row r="500" spans="29:29" x14ac:dyDescent="0.2">
      <c r="AC500" s="249" t="s">
        <v>350</v>
      </c>
    </row>
    <row r="501" spans="29:29" x14ac:dyDescent="0.2">
      <c r="AC501" s="249" t="s">
        <v>352</v>
      </c>
    </row>
    <row r="502" spans="29:29" x14ac:dyDescent="0.2">
      <c r="AC502" s="249" t="s">
        <v>354</v>
      </c>
    </row>
    <row r="503" spans="29:29" x14ac:dyDescent="0.2">
      <c r="AC503" s="249"/>
    </row>
    <row r="504" spans="29:29" x14ac:dyDescent="0.2">
      <c r="AC504" s="249"/>
    </row>
    <row r="505" spans="29:29" x14ac:dyDescent="0.2">
      <c r="AC505" s="249" t="s">
        <v>356</v>
      </c>
    </row>
    <row r="506" spans="29:29" x14ac:dyDescent="0.2">
      <c r="AC506" s="249"/>
    </row>
    <row r="507" spans="29:29" x14ac:dyDescent="0.2">
      <c r="AC507" s="249" t="s">
        <v>358</v>
      </c>
    </row>
    <row r="508" spans="29:29" x14ac:dyDescent="0.2">
      <c r="AC508" s="249" t="s">
        <v>360</v>
      </c>
    </row>
    <row r="509" spans="29:29" x14ac:dyDescent="0.2">
      <c r="AC509" s="249"/>
    </row>
    <row r="510" spans="29:29" x14ac:dyDescent="0.2">
      <c r="AC510" s="249" t="s">
        <v>362</v>
      </c>
    </row>
    <row r="511" spans="29:29" x14ac:dyDescent="0.2">
      <c r="AC511" s="249" t="s">
        <v>364</v>
      </c>
    </row>
    <row r="512" spans="29:29" x14ac:dyDescent="0.2">
      <c r="AC512" s="249" t="s">
        <v>366</v>
      </c>
    </row>
    <row r="513" spans="29:29" x14ac:dyDescent="0.2">
      <c r="AC513" s="249" t="s">
        <v>1470</v>
      </c>
    </row>
    <row r="514" spans="29:29" x14ac:dyDescent="0.2">
      <c r="AC514" s="249" t="s">
        <v>274</v>
      </c>
    </row>
    <row r="515" spans="29:29" x14ac:dyDescent="0.2">
      <c r="AC515" s="249" t="s">
        <v>368</v>
      </c>
    </row>
    <row r="516" spans="29:29" x14ac:dyDescent="0.2">
      <c r="AC516" s="249" t="s">
        <v>372</v>
      </c>
    </row>
    <row r="517" spans="29:29" x14ac:dyDescent="0.2">
      <c r="AC517" s="249" t="s">
        <v>370</v>
      </c>
    </row>
    <row r="518" spans="29:29" x14ac:dyDescent="0.2">
      <c r="AC518" s="249"/>
    </row>
    <row r="519" spans="29:29" x14ac:dyDescent="0.2">
      <c r="AC519" s="249" t="s">
        <v>374</v>
      </c>
    </row>
    <row r="520" spans="29:29" x14ac:dyDescent="0.2">
      <c r="AC520" s="249"/>
    </row>
    <row r="521" spans="29:29" x14ac:dyDescent="0.2">
      <c r="AC521" s="249" t="s">
        <v>376</v>
      </c>
    </row>
    <row r="522" spans="29:29" x14ac:dyDescent="0.2">
      <c r="AC522" s="249" t="s">
        <v>378</v>
      </c>
    </row>
    <row r="523" spans="29:29" x14ac:dyDescent="0.2">
      <c r="AC523" s="249" t="s">
        <v>1473</v>
      </c>
    </row>
    <row r="524" spans="29:29" x14ac:dyDescent="0.2">
      <c r="AC524" s="249" t="s">
        <v>380</v>
      </c>
    </row>
    <row r="525" spans="29:29" x14ac:dyDescent="0.2">
      <c r="AC525" s="249" t="s">
        <v>382</v>
      </c>
    </row>
    <row r="526" spans="29:29" x14ac:dyDescent="0.2">
      <c r="AC526" s="249"/>
    </row>
    <row r="527" spans="29:29" x14ac:dyDescent="0.2">
      <c r="AC527" s="249"/>
    </row>
    <row r="528" spans="29:29" x14ac:dyDescent="0.2">
      <c r="AC528" s="249"/>
    </row>
    <row r="529" spans="29:29" x14ac:dyDescent="0.2">
      <c r="AC529" s="249" t="s">
        <v>384</v>
      </c>
    </row>
    <row r="530" spans="29:29" x14ac:dyDescent="0.2">
      <c r="AC530" s="249" t="s">
        <v>1551</v>
      </c>
    </row>
    <row r="531" spans="29:29" x14ac:dyDescent="0.2">
      <c r="AC531" s="249" t="s">
        <v>386</v>
      </c>
    </row>
    <row r="532" spans="29:29" x14ac:dyDescent="0.2">
      <c r="AC532" s="249" t="s">
        <v>388</v>
      </c>
    </row>
    <row r="533" spans="29:29" x14ac:dyDescent="0.2">
      <c r="AC533" s="249" t="s">
        <v>1555</v>
      </c>
    </row>
    <row r="534" spans="29:29" x14ac:dyDescent="0.2">
      <c r="AC534" s="249" t="s">
        <v>230</v>
      </c>
    </row>
    <row r="535" spans="29:29" x14ac:dyDescent="0.2">
      <c r="AC535" s="249"/>
    </row>
    <row r="536" spans="29:29" x14ac:dyDescent="0.2">
      <c r="AC536" s="249"/>
    </row>
    <row r="537" spans="29:29" x14ac:dyDescent="0.2">
      <c r="AC537" s="249" t="s">
        <v>390</v>
      </c>
    </row>
    <row r="538" spans="29:29" x14ac:dyDescent="0.2">
      <c r="AC538" s="249" t="s">
        <v>392</v>
      </c>
    </row>
    <row r="539" spans="29:29" x14ac:dyDescent="0.2">
      <c r="AC539" s="249"/>
    </row>
    <row r="540" spans="29:29" x14ac:dyDescent="0.2">
      <c r="AC540" s="249"/>
    </row>
    <row r="541" spans="29:29" x14ac:dyDescent="0.2">
      <c r="AC541" s="249"/>
    </row>
    <row r="542" spans="29:29" x14ac:dyDescent="0.2">
      <c r="AC542" s="249" t="s">
        <v>394</v>
      </c>
    </row>
    <row r="543" spans="29:29" x14ac:dyDescent="0.2">
      <c r="AC543" s="249" t="s">
        <v>396</v>
      </c>
    </row>
    <row r="544" spans="29:29" x14ac:dyDescent="0.2">
      <c r="AC544" s="249"/>
    </row>
    <row r="545" spans="29:29" x14ac:dyDescent="0.2">
      <c r="AC545" s="249"/>
    </row>
    <row r="546" spans="29:29" x14ac:dyDescent="0.2">
      <c r="AC546" s="249" t="s">
        <v>400</v>
      </c>
    </row>
    <row r="547" spans="29:29" x14ac:dyDescent="0.2">
      <c r="AC547" s="249" t="s">
        <v>398</v>
      </c>
    </row>
    <row r="548" spans="29:29" x14ac:dyDescent="0.2">
      <c r="AC548" s="249" t="s">
        <v>402</v>
      </c>
    </row>
    <row r="549" spans="29:29" x14ac:dyDescent="0.2">
      <c r="AC549" s="249" t="s">
        <v>404</v>
      </c>
    </row>
    <row r="550" spans="29:29" x14ac:dyDescent="0.2">
      <c r="AC550" s="249" t="s">
        <v>406</v>
      </c>
    </row>
    <row r="551" spans="29:29" x14ac:dyDescent="0.2">
      <c r="AC551" s="249"/>
    </row>
    <row r="552" spans="29:29" x14ac:dyDescent="0.2">
      <c r="AC552" s="249" t="s">
        <v>408</v>
      </c>
    </row>
    <row r="553" spans="29:29" x14ac:dyDescent="0.2">
      <c r="AC553" s="249" t="s">
        <v>410</v>
      </c>
    </row>
    <row r="554" spans="29:29" x14ac:dyDescent="0.2">
      <c r="AC554" s="249" t="s">
        <v>412</v>
      </c>
    </row>
    <row r="555" spans="29:29" x14ac:dyDescent="0.2">
      <c r="AC555" s="249" t="s">
        <v>414</v>
      </c>
    </row>
    <row r="556" spans="29:29" x14ac:dyDescent="0.2">
      <c r="AC556" s="249"/>
    </row>
    <row r="557" spans="29:29" x14ac:dyDescent="0.2">
      <c r="AC557" s="249" t="s">
        <v>1567</v>
      </c>
    </row>
    <row r="558" spans="29:29" x14ac:dyDescent="0.2">
      <c r="AC558" s="249" t="s">
        <v>416</v>
      </c>
    </row>
    <row r="559" spans="29:29" x14ac:dyDescent="0.2">
      <c r="AC559" s="249" t="s">
        <v>418</v>
      </c>
    </row>
    <row r="560" spans="29:29" x14ac:dyDescent="0.2">
      <c r="AC560" s="249" t="s">
        <v>420</v>
      </c>
    </row>
    <row r="561" spans="29:29" x14ac:dyDescent="0.2">
      <c r="AC561" s="249"/>
    </row>
    <row r="562" spans="29:29" x14ac:dyDescent="0.2">
      <c r="AC562" s="249" t="s">
        <v>424</v>
      </c>
    </row>
    <row r="563" spans="29:29" x14ac:dyDescent="0.2">
      <c r="AC563" s="249" t="s">
        <v>426</v>
      </c>
    </row>
    <row r="564" spans="29:29" x14ac:dyDescent="0.2">
      <c r="AC564" s="249"/>
    </row>
    <row r="565" spans="29:29" x14ac:dyDescent="0.2">
      <c r="AC565" s="249"/>
    </row>
    <row r="566" spans="29:29" x14ac:dyDescent="0.2">
      <c r="AC566" s="249" t="s">
        <v>428</v>
      </c>
    </row>
    <row r="567" spans="29:29" x14ac:dyDescent="0.2">
      <c r="AC567" s="249"/>
    </row>
    <row r="568" spans="29:29" x14ac:dyDescent="0.2">
      <c r="AC568" s="249" t="s">
        <v>280</v>
      </c>
    </row>
    <row r="569" spans="29:29" x14ac:dyDescent="0.2">
      <c r="AC569" s="249"/>
    </row>
    <row r="570" spans="29:29" x14ac:dyDescent="0.2">
      <c r="AC570" s="249" t="s">
        <v>430</v>
      </c>
    </row>
    <row r="571" spans="29:29" x14ac:dyDescent="0.2">
      <c r="AC571" s="249"/>
    </row>
    <row r="572" spans="29:29" x14ac:dyDescent="0.2">
      <c r="AC572" s="249" t="s">
        <v>432</v>
      </c>
    </row>
    <row r="573" spans="29:29" x14ac:dyDescent="0.2">
      <c r="AC573" s="249"/>
    </row>
    <row r="574" spans="29:29" x14ac:dyDescent="0.2">
      <c r="AC574" s="249" t="s">
        <v>434</v>
      </c>
    </row>
    <row r="575" spans="29:29" x14ac:dyDescent="0.2">
      <c r="AC575" s="249"/>
    </row>
    <row r="576" spans="29:29" x14ac:dyDescent="0.2">
      <c r="AC576" s="249"/>
    </row>
    <row r="577" spans="29:29" x14ac:dyDescent="0.2">
      <c r="AC577" s="249" t="s">
        <v>438</v>
      </c>
    </row>
    <row r="578" spans="29:29" x14ac:dyDescent="0.2">
      <c r="AC578" s="249"/>
    </row>
    <row r="579" spans="29:29" x14ac:dyDescent="0.2">
      <c r="AC579" s="249" t="s">
        <v>441</v>
      </c>
    </row>
    <row r="580" spans="29:29" x14ac:dyDescent="0.2">
      <c r="AC580" s="249"/>
    </row>
    <row r="581" spans="29:29" x14ac:dyDescent="0.2">
      <c r="AC581" s="249" t="s">
        <v>443</v>
      </c>
    </row>
    <row r="582" spans="29:29" x14ac:dyDescent="0.2">
      <c r="AC582" s="249"/>
    </row>
    <row r="583" spans="29:29" x14ac:dyDescent="0.2">
      <c r="AC583" s="249"/>
    </row>
    <row r="584" spans="29:29" x14ac:dyDescent="0.2">
      <c r="AC584" s="249" t="s">
        <v>445</v>
      </c>
    </row>
    <row r="585" spans="29:29" x14ac:dyDescent="0.2">
      <c r="AC585" s="249"/>
    </row>
    <row r="586" spans="29:29" x14ac:dyDescent="0.2">
      <c r="AC586" s="249" t="s">
        <v>447</v>
      </c>
    </row>
    <row r="587" spans="29:29" x14ac:dyDescent="0.2">
      <c r="AC587" s="249" t="s">
        <v>449</v>
      </c>
    </row>
    <row r="588" spans="29:29" x14ac:dyDescent="0.2">
      <c r="AC588" s="249"/>
    </row>
    <row r="589" spans="29:29" x14ac:dyDescent="0.2">
      <c r="AC589" s="249" t="s">
        <v>451</v>
      </c>
    </row>
    <row r="590" spans="29:29" x14ac:dyDescent="0.2">
      <c r="AC590" s="249"/>
    </row>
    <row r="591" spans="29:29" x14ac:dyDescent="0.2">
      <c r="AC591" s="249" t="s">
        <v>453</v>
      </c>
    </row>
    <row r="592" spans="29:29" x14ac:dyDescent="0.2">
      <c r="AC592" s="249" t="s">
        <v>455</v>
      </c>
    </row>
    <row r="593" spans="29:29" x14ac:dyDescent="0.2">
      <c r="AC593" s="249" t="s">
        <v>457</v>
      </c>
    </row>
    <row r="594" spans="29:29" x14ac:dyDescent="0.2">
      <c r="AC594" s="249"/>
    </row>
    <row r="595" spans="29:29" x14ac:dyDescent="0.2">
      <c r="AC595" s="249"/>
    </row>
    <row r="596" spans="29:29" x14ac:dyDescent="0.2">
      <c r="AC596" s="249" t="s">
        <v>459</v>
      </c>
    </row>
    <row r="597" spans="29:29" x14ac:dyDescent="0.2">
      <c r="AC597" s="249"/>
    </row>
    <row r="598" spans="29:29" x14ac:dyDescent="0.2">
      <c r="AC598" s="249" t="s">
        <v>461</v>
      </c>
    </row>
    <row r="599" spans="29:29" x14ac:dyDescent="0.2">
      <c r="AC599" s="249"/>
    </row>
    <row r="600" spans="29:29" x14ac:dyDescent="0.2">
      <c r="AC600" s="249" t="s">
        <v>464</v>
      </c>
    </row>
    <row r="601" spans="29:29" x14ac:dyDescent="0.2">
      <c r="AC601" s="249" t="s">
        <v>466</v>
      </c>
    </row>
    <row r="602" spans="29:29" x14ac:dyDescent="0.2">
      <c r="AC602" s="249" t="s">
        <v>468</v>
      </c>
    </row>
    <row r="603" spans="29:29" x14ac:dyDescent="0.2">
      <c r="AC603" s="249"/>
    </row>
    <row r="604" spans="29:29" x14ac:dyDescent="0.2">
      <c r="AC604" s="249" t="s">
        <v>472</v>
      </c>
    </row>
    <row r="605" spans="29:29" x14ac:dyDescent="0.2">
      <c r="AC605" s="249"/>
    </row>
    <row r="606" spans="29:29" x14ac:dyDescent="0.2">
      <c r="AC606" s="249" t="s">
        <v>474</v>
      </c>
    </row>
    <row r="607" spans="29:29" x14ac:dyDescent="0.2">
      <c r="AC607" s="249" t="s">
        <v>498</v>
      </c>
    </row>
    <row r="608" spans="29:29" x14ac:dyDescent="0.2">
      <c r="AC608" s="249"/>
    </row>
    <row r="609" spans="29:29" x14ac:dyDescent="0.2">
      <c r="AC609" s="249" t="s">
        <v>1479</v>
      </c>
    </row>
    <row r="610" spans="29:29" x14ac:dyDescent="0.2">
      <c r="AC610" s="249" t="s">
        <v>476</v>
      </c>
    </row>
    <row r="611" spans="29:29" x14ac:dyDescent="0.2">
      <c r="AC611" s="249"/>
    </row>
    <row r="612" spans="29:29" x14ac:dyDescent="0.2">
      <c r="AC612" s="249"/>
    </row>
    <row r="613" spans="29:29" x14ac:dyDescent="0.2">
      <c r="AC613" s="249"/>
    </row>
    <row r="614" spans="29:29" x14ac:dyDescent="0.2">
      <c r="AC614" s="249" t="s">
        <v>480</v>
      </c>
    </row>
    <row r="615" spans="29:29" x14ac:dyDescent="0.2">
      <c r="AC615" s="249" t="s">
        <v>482</v>
      </c>
    </row>
    <row r="616" spans="29:29" x14ac:dyDescent="0.2">
      <c r="AC616" s="249" t="s">
        <v>587</v>
      </c>
    </row>
    <row r="617" spans="29:29" x14ac:dyDescent="0.2">
      <c r="AC617" s="249" t="s">
        <v>484</v>
      </c>
    </row>
    <row r="618" spans="29:29" x14ac:dyDescent="0.2">
      <c r="AC618" s="249" t="s">
        <v>486</v>
      </c>
    </row>
    <row r="619" spans="29:29" x14ac:dyDescent="0.2">
      <c r="AC619" s="249"/>
    </row>
    <row r="620" spans="29:29" x14ac:dyDescent="0.2">
      <c r="AC620" s="249" t="s">
        <v>488</v>
      </c>
    </row>
    <row r="621" spans="29:29" x14ac:dyDescent="0.2">
      <c r="AC621" s="249" t="s">
        <v>490</v>
      </c>
    </row>
    <row r="622" spans="29:29" x14ac:dyDescent="0.2">
      <c r="AC622" s="249" t="s">
        <v>492</v>
      </c>
    </row>
    <row r="623" spans="29:29" x14ac:dyDescent="0.2">
      <c r="AC623" s="249" t="s">
        <v>494</v>
      </c>
    </row>
    <row r="624" spans="29:29" x14ac:dyDescent="0.2">
      <c r="AC624" s="249" t="s">
        <v>496</v>
      </c>
    </row>
    <row r="625" spans="29:29" x14ac:dyDescent="0.2">
      <c r="AC625" s="249" t="s">
        <v>502</v>
      </c>
    </row>
    <row r="626" spans="29:29" x14ac:dyDescent="0.2">
      <c r="AC626" s="249" t="s">
        <v>500</v>
      </c>
    </row>
    <row r="627" spans="29:29" x14ac:dyDescent="0.2">
      <c r="AC627" s="249" t="s">
        <v>504</v>
      </c>
    </row>
    <row r="628" spans="29:29" x14ac:dyDescent="0.2">
      <c r="AC628" s="249" t="s">
        <v>506</v>
      </c>
    </row>
    <row r="629" spans="29:29" x14ac:dyDescent="0.2">
      <c r="AC629" s="249" t="s">
        <v>508</v>
      </c>
    </row>
    <row r="630" spans="29:29" x14ac:dyDescent="0.2">
      <c r="AC630" s="249" t="s">
        <v>510</v>
      </c>
    </row>
    <row r="631" spans="29:29" x14ac:dyDescent="0.2">
      <c r="AC631" s="249" t="s">
        <v>512</v>
      </c>
    </row>
    <row r="632" spans="29:29" x14ac:dyDescent="0.2">
      <c r="AC632" s="249" t="s">
        <v>514</v>
      </c>
    </row>
    <row r="633" spans="29:29" x14ac:dyDescent="0.2">
      <c r="AC633" s="249" t="s">
        <v>516</v>
      </c>
    </row>
    <row r="634" spans="29:29" x14ac:dyDescent="0.2">
      <c r="AC634" s="249" t="s">
        <v>518</v>
      </c>
    </row>
    <row r="635" spans="29:29" x14ac:dyDescent="0.2">
      <c r="AC635" s="249" t="s">
        <v>520</v>
      </c>
    </row>
    <row r="636" spans="29:29" x14ac:dyDescent="0.2">
      <c r="AC636" s="249"/>
    </row>
    <row r="637" spans="29:29" x14ac:dyDescent="0.2">
      <c r="AC637" s="249" t="s">
        <v>522</v>
      </c>
    </row>
    <row r="638" spans="29:29" x14ac:dyDescent="0.2">
      <c r="AC638" s="249" t="s">
        <v>524</v>
      </c>
    </row>
    <row r="639" spans="29:29" x14ac:dyDescent="0.2">
      <c r="AC639" s="249" t="s">
        <v>526</v>
      </c>
    </row>
    <row r="640" spans="29:29" x14ac:dyDescent="0.2">
      <c r="AC640" s="249" t="s">
        <v>528</v>
      </c>
    </row>
    <row r="641" spans="29:29" x14ac:dyDescent="0.2">
      <c r="AC641" s="249" t="s">
        <v>530</v>
      </c>
    </row>
    <row r="642" spans="29:29" x14ac:dyDescent="0.2">
      <c r="AC642" s="249" t="s">
        <v>532</v>
      </c>
    </row>
    <row r="643" spans="29:29" x14ac:dyDescent="0.2">
      <c r="AC643" s="249" t="s">
        <v>1601</v>
      </c>
    </row>
    <row r="644" spans="29:29" x14ac:dyDescent="0.2">
      <c r="AC644" s="249" t="s">
        <v>534</v>
      </c>
    </row>
    <row r="645" spans="29:29" x14ac:dyDescent="0.2">
      <c r="AC645" s="249" t="s">
        <v>536</v>
      </c>
    </row>
    <row r="646" spans="29:29" x14ac:dyDescent="0.2">
      <c r="AC646" s="249" t="s">
        <v>538</v>
      </c>
    </row>
    <row r="647" spans="29:29" x14ac:dyDescent="0.2">
      <c r="AC647" s="249" t="s">
        <v>540</v>
      </c>
    </row>
    <row r="648" spans="29:29" x14ac:dyDescent="0.2">
      <c r="AC648" s="249" t="s">
        <v>542</v>
      </c>
    </row>
    <row r="649" spans="29:29" x14ac:dyDescent="0.2">
      <c r="AC649" s="249" t="s">
        <v>544</v>
      </c>
    </row>
    <row r="650" spans="29:29" x14ac:dyDescent="0.2">
      <c r="AC650" s="249" t="s">
        <v>546</v>
      </c>
    </row>
    <row r="651" spans="29:29" x14ac:dyDescent="0.2">
      <c r="AC651" s="249" t="s">
        <v>548</v>
      </c>
    </row>
    <row r="652" spans="29:29" x14ac:dyDescent="0.2">
      <c r="AC652" s="249" t="s">
        <v>550</v>
      </c>
    </row>
    <row r="653" spans="29:29" x14ac:dyDescent="0.2">
      <c r="AC653" s="249"/>
    </row>
    <row r="654" spans="29:29" x14ac:dyDescent="0.2">
      <c r="AC654" s="249" t="s">
        <v>240</v>
      </c>
    </row>
    <row r="655" spans="29:29" x14ac:dyDescent="0.2">
      <c r="AC655" s="249" t="s">
        <v>552</v>
      </c>
    </row>
    <row r="656" spans="29:29" x14ac:dyDescent="0.2">
      <c r="AC656" s="249" t="s">
        <v>554</v>
      </c>
    </row>
    <row r="657" spans="29:29" x14ac:dyDescent="0.2">
      <c r="AC657" s="249" t="s">
        <v>556</v>
      </c>
    </row>
    <row r="658" spans="29:29" x14ac:dyDescent="0.2">
      <c r="AC658" s="249" t="s">
        <v>558</v>
      </c>
    </row>
    <row r="659" spans="29:29" x14ac:dyDescent="0.2">
      <c r="AC659" s="249" t="s">
        <v>508</v>
      </c>
    </row>
    <row r="660" spans="29:29" x14ac:dyDescent="0.2">
      <c r="AC660" s="249"/>
    </row>
    <row r="661" spans="29:29" x14ac:dyDescent="0.2">
      <c r="AC661" s="249" t="s">
        <v>561</v>
      </c>
    </row>
    <row r="662" spans="29:29" x14ac:dyDescent="0.2">
      <c r="AC662" s="249" t="s">
        <v>563</v>
      </c>
    </row>
    <row r="663" spans="29:29" x14ac:dyDescent="0.2">
      <c r="AC663" s="249"/>
    </row>
    <row r="664" spans="29:29" x14ac:dyDescent="0.2">
      <c r="AC664" s="249" t="s">
        <v>565</v>
      </c>
    </row>
    <row r="665" spans="29:29" x14ac:dyDescent="0.2">
      <c r="AC665" s="249" t="s">
        <v>567</v>
      </c>
    </row>
    <row r="666" spans="29:29" x14ac:dyDescent="0.2">
      <c r="AC666" s="249" t="s">
        <v>569</v>
      </c>
    </row>
    <row r="667" spans="29:29" x14ac:dyDescent="0.2">
      <c r="AC667" s="249" t="s">
        <v>571</v>
      </c>
    </row>
    <row r="668" spans="29:29" x14ac:dyDescent="0.2">
      <c r="AC668" s="249" t="s">
        <v>573</v>
      </c>
    </row>
    <row r="669" spans="29:29" x14ac:dyDescent="0.2">
      <c r="AC669" s="249" t="s">
        <v>575</v>
      </c>
    </row>
    <row r="670" spans="29:29" x14ac:dyDescent="0.2">
      <c r="AC670" s="249" t="s">
        <v>577</v>
      </c>
    </row>
    <row r="671" spans="29:29" x14ac:dyDescent="0.2">
      <c r="AC671" s="249" t="s">
        <v>579</v>
      </c>
    </row>
    <row r="672" spans="29:29" x14ac:dyDescent="0.2">
      <c r="AC672" s="249" t="s">
        <v>581</v>
      </c>
    </row>
    <row r="673" spans="29:29" x14ac:dyDescent="0.2">
      <c r="AC673" s="249"/>
    </row>
    <row r="674" spans="29:29" x14ac:dyDescent="0.2">
      <c r="AC674" s="249"/>
    </row>
    <row r="675" spans="29:29" x14ac:dyDescent="0.2">
      <c r="AC675" s="249" t="s">
        <v>344</v>
      </c>
    </row>
    <row r="676" spans="29:29" x14ac:dyDescent="0.2">
      <c r="AC676" s="249" t="s">
        <v>585</v>
      </c>
    </row>
    <row r="677" spans="29:29" x14ac:dyDescent="0.2">
      <c r="AC677" s="249"/>
    </row>
    <row r="678" spans="29:29" x14ac:dyDescent="0.2">
      <c r="AC678" s="249" t="s">
        <v>1490</v>
      </c>
    </row>
    <row r="679" spans="29:29" x14ac:dyDescent="0.2">
      <c r="AC679" s="249" t="s">
        <v>589</v>
      </c>
    </row>
    <row r="680" spans="29:29" x14ac:dyDescent="0.2">
      <c r="AC680" s="249" t="s">
        <v>591</v>
      </c>
    </row>
    <row r="681" spans="29:29" x14ac:dyDescent="0.2">
      <c r="AC681" s="249" t="s">
        <v>593</v>
      </c>
    </row>
    <row r="682" spans="29:29" x14ac:dyDescent="0.2">
      <c r="AC682" s="249"/>
    </row>
    <row r="683" spans="29:29" x14ac:dyDescent="0.2">
      <c r="AC683" s="249"/>
    </row>
    <row r="684" spans="29:29" x14ac:dyDescent="0.2">
      <c r="AC684" s="249" t="s">
        <v>595</v>
      </c>
    </row>
    <row r="685" spans="29:29" x14ac:dyDescent="0.2">
      <c r="AC685" s="249"/>
    </row>
    <row r="686" spans="29:29" x14ac:dyDescent="0.2">
      <c r="AC686" s="249" t="s">
        <v>597</v>
      </c>
    </row>
    <row r="687" spans="29:29" x14ac:dyDescent="0.2">
      <c r="AC687" s="249" t="s">
        <v>599</v>
      </c>
    </row>
    <row r="688" spans="29:29" x14ac:dyDescent="0.2">
      <c r="AC688" s="249"/>
    </row>
    <row r="689" spans="29:29" x14ac:dyDescent="0.2">
      <c r="AC689" s="249" t="s">
        <v>601</v>
      </c>
    </row>
    <row r="690" spans="29:29" x14ac:dyDescent="0.2">
      <c r="AC690" s="249" t="s">
        <v>453</v>
      </c>
    </row>
    <row r="691" spans="29:29" x14ac:dyDescent="0.2">
      <c r="AC691" s="249" t="s">
        <v>604</v>
      </c>
    </row>
    <row r="692" spans="29:29" x14ac:dyDescent="0.2">
      <c r="AC692" s="249" t="s">
        <v>606</v>
      </c>
    </row>
    <row r="693" spans="29:29" x14ac:dyDescent="0.2">
      <c r="AC693" s="249"/>
    </row>
    <row r="694" spans="29:29" x14ac:dyDescent="0.2">
      <c r="AC694" s="249"/>
    </row>
    <row r="695" spans="29:29" x14ac:dyDescent="0.2">
      <c r="AC695" s="249" t="s">
        <v>608</v>
      </c>
    </row>
    <row r="696" spans="29:29" x14ac:dyDescent="0.2">
      <c r="AC696" s="249" t="s">
        <v>610</v>
      </c>
    </row>
    <row r="697" spans="29:29" x14ac:dyDescent="0.2">
      <c r="AC697" s="249" t="s">
        <v>612</v>
      </c>
    </row>
    <row r="698" spans="29:29" x14ac:dyDescent="0.2">
      <c r="AC698" s="249"/>
    </row>
    <row r="699" spans="29:29" x14ac:dyDescent="0.2">
      <c r="AC699" s="249" t="s">
        <v>622</v>
      </c>
    </row>
    <row r="700" spans="29:29" x14ac:dyDescent="0.2">
      <c r="AC700" s="249"/>
    </row>
    <row r="701" spans="29:29" x14ac:dyDescent="0.2">
      <c r="AC701" s="249" t="s">
        <v>614</v>
      </c>
    </row>
    <row r="702" spans="29:29" x14ac:dyDescent="0.2">
      <c r="AC702" s="249" t="s">
        <v>1497</v>
      </c>
    </row>
    <row r="703" spans="29:29" x14ac:dyDescent="0.2">
      <c r="AC703" s="249" t="s">
        <v>616</v>
      </c>
    </row>
    <row r="704" spans="29:29" x14ac:dyDescent="0.2">
      <c r="AC704" s="249" t="s">
        <v>618</v>
      </c>
    </row>
    <row r="705" spans="29:29" x14ac:dyDescent="0.2">
      <c r="AC705" s="249" t="s">
        <v>620</v>
      </c>
    </row>
    <row r="706" spans="29:29" x14ac:dyDescent="0.2">
      <c r="AC706" s="249"/>
    </row>
    <row r="707" spans="29:29" x14ac:dyDescent="0.2">
      <c r="AC707" s="249"/>
    </row>
    <row r="708" spans="29:29" x14ac:dyDescent="0.2">
      <c r="AC708" s="249" t="s">
        <v>624</v>
      </c>
    </row>
    <row r="709" spans="29:29" x14ac:dyDescent="0.2">
      <c r="AC709" s="249" t="s">
        <v>626</v>
      </c>
    </row>
    <row r="710" spans="29:29" x14ac:dyDescent="0.2">
      <c r="AC710" s="249" t="s">
        <v>628</v>
      </c>
    </row>
    <row r="711" spans="29:29" x14ac:dyDescent="0.2">
      <c r="AC711" s="249" t="s">
        <v>630</v>
      </c>
    </row>
    <row r="712" spans="29:29" x14ac:dyDescent="0.2">
      <c r="AC712" s="249"/>
    </row>
    <row r="713" spans="29:29" x14ac:dyDescent="0.2">
      <c r="AC713" s="249" t="s">
        <v>632</v>
      </c>
    </row>
    <row r="714" spans="29:29" x14ac:dyDescent="0.2">
      <c r="AC714" s="249" t="s">
        <v>634</v>
      </c>
    </row>
    <row r="715" spans="29:29" x14ac:dyDescent="0.2">
      <c r="AC715" s="249"/>
    </row>
    <row r="716" spans="29:29" x14ac:dyDescent="0.2">
      <c r="AC716" s="249" t="s">
        <v>636</v>
      </c>
    </row>
    <row r="717" spans="29:29" x14ac:dyDescent="0.2">
      <c r="AC717" s="249" t="s">
        <v>638</v>
      </c>
    </row>
    <row r="718" spans="29:29" x14ac:dyDescent="0.2">
      <c r="AC718" s="249"/>
    </row>
    <row r="719" spans="29:29" x14ac:dyDescent="0.2">
      <c r="AC719" s="249" t="s">
        <v>640</v>
      </c>
    </row>
    <row r="720" spans="29:29" x14ac:dyDescent="0.2">
      <c r="AC720" s="249" t="s">
        <v>642</v>
      </c>
    </row>
    <row r="721" spans="29:29" x14ac:dyDescent="0.2">
      <c r="AC721" s="249" t="s">
        <v>644</v>
      </c>
    </row>
    <row r="722" spans="29:29" x14ac:dyDescent="0.2">
      <c r="AC722" s="249"/>
    </row>
    <row r="723" spans="29:29" x14ac:dyDescent="0.2">
      <c r="AC723" s="249" t="s">
        <v>1627</v>
      </c>
    </row>
    <row r="724" spans="29:29" x14ac:dyDescent="0.2">
      <c r="AC724" s="249" t="s">
        <v>321</v>
      </c>
    </row>
    <row r="725" spans="29:29" x14ac:dyDescent="0.2">
      <c r="AC725" s="249" t="s">
        <v>1630</v>
      </c>
    </row>
    <row r="726" spans="29:29" x14ac:dyDescent="0.2">
      <c r="AC726" s="249" t="s">
        <v>646</v>
      </c>
    </row>
    <row r="727" spans="29:29" x14ac:dyDescent="0.2">
      <c r="AC727" s="249" t="s">
        <v>648</v>
      </c>
    </row>
    <row r="728" spans="29:29" x14ac:dyDescent="0.2">
      <c r="AC728" s="249"/>
    </row>
    <row r="729" spans="29:29" x14ac:dyDescent="0.2">
      <c r="AC729" s="249"/>
    </row>
    <row r="730" spans="29:29" x14ac:dyDescent="0.2">
      <c r="AC730" s="249" t="s">
        <v>650</v>
      </c>
    </row>
    <row r="731" spans="29:29" x14ac:dyDescent="0.2">
      <c r="AC731" s="249"/>
    </row>
    <row r="732" spans="29:29" x14ac:dyDescent="0.2">
      <c r="AC732" s="249" t="s">
        <v>652</v>
      </c>
    </row>
    <row r="733" spans="29:29" x14ac:dyDescent="0.2">
      <c r="AC733" s="249" t="s">
        <v>654</v>
      </c>
    </row>
    <row r="734" spans="29:29" x14ac:dyDescent="0.2">
      <c r="AC734" s="249"/>
    </row>
    <row r="735" spans="29:29" x14ac:dyDescent="0.2">
      <c r="AC735" s="249" t="s">
        <v>1501</v>
      </c>
    </row>
    <row r="736" spans="29:29" x14ac:dyDescent="0.2">
      <c r="AC736" s="249"/>
    </row>
    <row r="737" spans="29:29" x14ac:dyDescent="0.2">
      <c r="AC737" s="249" t="s">
        <v>656</v>
      </c>
    </row>
    <row r="738" spans="29:29" x14ac:dyDescent="0.2">
      <c r="AC738" s="249" t="s">
        <v>658</v>
      </c>
    </row>
    <row r="739" spans="29:29" x14ac:dyDescent="0.2">
      <c r="AC739" s="249" t="s">
        <v>1638</v>
      </c>
    </row>
    <row r="740" spans="29:29" x14ac:dyDescent="0.2">
      <c r="AC740" s="249" t="s">
        <v>660</v>
      </c>
    </row>
    <row r="741" spans="29:29" x14ac:dyDescent="0.2">
      <c r="AC741" s="249" t="s">
        <v>1641</v>
      </c>
    </row>
    <row r="742" spans="29:29" x14ac:dyDescent="0.2">
      <c r="AC742" s="249" t="s">
        <v>1636</v>
      </c>
    </row>
    <row r="743" spans="29:29" x14ac:dyDescent="0.2">
      <c r="AC743" s="249" t="s">
        <v>662</v>
      </c>
    </row>
  </sheetData>
  <mergeCells count="12">
    <mergeCell ref="A3:W3"/>
    <mergeCell ref="A4:W4"/>
    <mergeCell ref="A14:C14"/>
    <mergeCell ref="A1:W1"/>
    <mergeCell ref="A2:W2"/>
    <mergeCell ref="A10:C10"/>
    <mergeCell ref="A11:C11"/>
    <mergeCell ref="A13:C13"/>
    <mergeCell ref="D8:H8"/>
    <mergeCell ref="I8:M8"/>
    <mergeCell ref="N8:R8"/>
    <mergeCell ref="S8:W8"/>
  </mergeCells>
  <dataValidations count="1">
    <dataValidation type="list" allowBlank="1" showInputMessage="1" showErrorMessage="1" sqref="A16:A64" xr:uid="{B6FAE50C-1672-446E-AF6D-6BBE4714C7D1}">
      <formula1>$AC$9:$AC$21</formula1>
    </dataValidation>
  </dataValidation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A662AC-2BAF-4795-8E27-1FA9ED09E25D}">
  <sheetPr>
    <tabColor theme="9" tint="0.59999389629810485"/>
  </sheetPr>
  <dimension ref="A1:P12"/>
  <sheetViews>
    <sheetView workbookViewId="0">
      <selection activeCell="I17" sqref="I17"/>
    </sheetView>
  </sheetViews>
  <sheetFormatPr baseColWidth="10" defaultColWidth="8.83203125" defaultRowHeight="15" x14ac:dyDescent="0.2"/>
  <cols>
    <col min="1" max="1" width="56.33203125" customWidth="1"/>
    <col min="2" max="2" width="13.6640625" customWidth="1"/>
  </cols>
  <sheetData>
    <row r="1" spans="1:16" ht="19" x14ac:dyDescent="0.25">
      <c r="A1" s="414" t="s">
        <v>1680</v>
      </c>
      <c r="B1" s="414"/>
      <c r="C1" s="414"/>
      <c r="D1" s="414"/>
      <c r="E1" s="414"/>
      <c r="F1" s="414"/>
      <c r="G1" s="414"/>
      <c r="H1" s="414"/>
      <c r="I1" s="414"/>
      <c r="J1" s="414"/>
      <c r="K1" s="414"/>
      <c r="L1" s="414"/>
      <c r="M1" s="414"/>
      <c r="N1" s="414"/>
      <c r="O1" s="414"/>
    </row>
    <row r="2" spans="1:16" x14ac:dyDescent="0.2">
      <c r="A2" s="382" t="s">
        <v>1681</v>
      </c>
      <c r="B2" s="382"/>
      <c r="C2" s="382"/>
      <c r="D2" s="382"/>
      <c r="E2" s="382"/>
      <c r="F2" s="382"/>
      <c r="G2" s="382"/>
      <c r="H2" s="382"/>
      <c r="I2" s="382"/>
      <c r="J2" s="382"/>
      <c r="K2" s="382"/>
      <c r="L2" s="382"/>
      <c r="M2" s="382"/>
      <c r="N2" s="382"/>
      <c r="O2" s="382"/>
      <c r="P2" s="382"/>
    </row>
    <row r="3" spans="1:16" x14ac:dyDescent="0.2">
      <c r="A3" s="383" t="s">
        <v>2399</v>
      </c>
      <c r="B3" s="383"/>
      <c r="C3" s="383"/>
      <c r="D3" s="383"/>
      <c r="E3" s="383"/>
      <c r="F3" s="383"/>
      <c r="G3" s="383"/>
      <c r="H3" s="383"/>
      <c r="I3" s="383"/>
      <c r="J3" s="383"/>
      <c r="K3" s="383"/>
      <c r="L3" s="383"/>
      <c r="M3" s="383"/>
      <c r="N3" s="383"/>
      <c r="O3" s="383"/>
      <c r="P3" s="383"/>
    </row>
    <row r="4" spans="1:16" ht="16" thickBot="1" x14ac:dyDescent="0.25"/>
    <row r="5" spans="1:16" s="88" customFormat="1" ht="14" x14ac:dyDescent="0.2">
      <c r="A5" s="159" t="s">
        <v>1684</v>
      </c>
      <c r="B5" s="160"/>
      <c r="D5" s="143" t="s">
        <v>2391</v>
      </c>
      <c r="E5" s="143"/>
      <c r="F5" s="143"/>
      <c r="G5" s="143"/>
      <c r="H5" s="143"/>
      <c r="I5" s="143"/>
      <c r="J5" s="143"/>
      <c r="K5" s="143"/>
    </row>
    <row r="6" spans="1:16" s="88" customFormat="1" ht="14" x14ac:dyDescent="0.2">
      <c r="A6" s="161" t="s">
        <v>1683</v>
      </c>
      <c r="B6" s="146"/>
    </row>
    <row r="7" spans="1:16" s="88" customFormat="1" ht="14" x14ac:dyDescent="0.2">
      <c r="A7" s="161" t="s">
        <v>1682</v>
      </c>
      <c r="B7" s="146"/>
    </row>
    <row r="8" spans="1:16" s="88" customFormat="1" thickBot="1" x14ac:dyDescent="0.25">
      <c r="A8" s="161" t="s">
        <v>1685</v>
      </c>
      <c r="B8" s="162"/>
    </row>
    <row r="9" spans="1:16" ht="16" thickBot="1" x14ac:dyDescent="0.25">
      <c r="A9" s="158" t="s">
        <v>1686</v>
      </c>
      <c r="B9" s="163">
        <f>SUM(B5:B8)</f>
        <v>0</v>
      </c>
    </row>
    <row r="11" spans="1:16" x14ac:dyDescent="0.2">
      <c r="A11" s="38" t="s">
        <v>2401</v>
      </c>
    </row>
    <row r="12" spans="1:16" x14ac:dyDescent="0.2">
      <c r="A12" s="367" t="s">
        <v>2400</v>
      </c>
    </row>
  </sheetData>
  <mergeCells count="3">
    <mergeCell ref="A1:O1"/>
    <mergeCell ref="A2:P2"/>
    <mergeCell ref="A3:P3"/>
  </mergeCells>
  <hyperlinks>
    <hyperlink ref="A12" r:id="rId1" xr:uid="{DD5FC754-6328-4A88-B8B2-C0D0EE027BB5}"/>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18</vt:i4>
      </vt:variant>
      <vt:variant>
        <vt:lpstr>Named Ranges</vt:lpstr>
      </vt:variant>
      <vt:variant>
        <vt:i4>1</vt:i4>
      </vt:variant>
    </vt:vector>
  </HeadingPairs>
  <TitlesOfParts>
    <vt:vector size="19" baseType="lpstr">
      <vt:lpstr>dropdowns</vt:lpstr>
      <vt:lpstr>Information</vt:lpstr>
      <vt:lpstr>General</vt:lpstr>
      <vt:lpstr>Background Information</vt:lpstr>
      <vt:lpstr>Habitat Survey</vt:lpstr>
      <vt:lpstr>Extra Fields</vt:lpstr>
      <vt:lpstr>Fixed Quadrat Locations</vt:lpstr>
      <vt:lpstr>Botanical Survey</vt:lpstr>
      <vt:lpstr>Nectar Production Potential</vt:lpstr>
      <vt:lpstr>Basic Soil Survey</vt:lpstr>
      <vt:lpstr>Incidental Observations</vt:lpstr>
      <vt:lpstr>Enhancement Features</vt:lpstr>
      <vt:lpstr>Sheet1</vt:lpstr>
      <vt:lpstr>Pollinator Survey</vt:lpstr>
      <vt:lpstr>Bird Survey</vt:lpstr>
      <vt:lpstr>Check List</vt:lpstr>
      <vt:lpstr>Botanical names</vt:lpstr>
      <vt:lpstr>BTO references</vt:lpstr>
      <vt:lpstr>'Habitat Survey'!_ftn1</vt:lpstr>
    </vt:vector>
  </TitlesOfParts>
  <Company>Clarkson and Woods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Belinda Howell</dc:creator>
  <cp:lastModifiedBy>Veronica Magoja</cp:lastModifiedBy>
  <dcterms:created xsi:type="dcterms:W3CDTF">2019-11-29T11:40:24Z</dcterms:created>
  <dcterms:modified xsi:type="dcterms:W3CDTF">2023-06-20T19:01:10Z</dcterms:modified>
</cp:coreProperties>
</file>